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9980" windowHeight="7815" activeTab="1"/>
  </bookViews>
  <sheets>
    <sheet name="lista" sheetId="3" r:id="rId1"/>
    <sheet name="ch list" sheetId="1" r:id="rId2"/>
    <sheet name="disposizione musicisti" sheetId="10" r:id="rId3"/>
    <sheet name="elenco" sheetId="2" state="hidden" r:id="rId4"/>
  </sheets>
  <definedNames>
    <definedName name="_xlnm._FilterDatabase" localSheetId="3" hidden="1">elenco!$B$1:$BC$52</definedName>
    <definedName name="_xlnm._FilterDatabase" localSheetId="0" hidden="1">lista!$Z$4:$AG$39</definedName>
    <definedName name="_xlnm.Print_Area" localSheetId="1">'ch list'!$B$2:$L$35</definedName>
    <definedName name="_xlnm.Print_Area" localSheetId="2">'disposizione musicisti'!$D$2:$U$31</definedName>
    <definedName name="_xlnm.Print_Area" localSheetId="3">elenco!$BI$3:$BK$24</definedName>
    <definedName name="_xlnm.Print_Area" localSheetId="0">lista!$AA$4:$AG$40</definedName>
    <definedName name="calani116">'ch list'!$B$5:$L$23</definedName>
    <definedName name="canali1748">'ch list'!$B$26:$L$34</definedName>
    <definedName name="microfoni">elenco!$BI$8:$BI$51</definedName>
    <definedName name="personali">lista!$AK$32:$AL$40</definedName>
  </definedNames>
  <calcPr calcId="145621"/>
</workbook>
</file>

<file path=xl/calcChain.xml><?xml version="1.0" encoding="utf-8"?>
<calcChain xmlns="http://schemas.openxmlformats.org/spreadsheetml/2006/main">
  <c r="AC33" i="3" l="1"/>
  <c r="AC34" i="3"/>
  <c r="AC35" i="3"/>
  <c r="AK3" i="2" s="1"/>
  <c r="AC36" i="3"/>
  <c r="AC37" i="3"/>
  <c r="AC38" i="3"/>
  <c r="AC39" i="3"/>
  <c r="AO3" i="2" s="1"/>
  <c r="AC40" i="3"/>
  <c r="AA32" i="3"/>
  <c r="AA34" i="3"/>
  <c r="AA35" i="3"/>
  <c r="AA36" i="3"/>
  <c r="AA37" i="3"/>
  <c r="AA38" i="3"/>
  <c r="AA39" i="3"/>
  <c r="AA40" i="3"/>
  <c r="AA33" i="3"/>
  <c r="AI3" i="2"/>
  <c r="AJ3" i="2"/>
  <c r="AL3" i="2"/>
  <c r="AM3" i="2"/>
  <c r="AN3" i="2"/>
  <c r="AP3" i="2"/>
  <c r="AC32" i="3" l="1"/>
  <c r="AH3" i="2" s="1"/>
  <c r="AC6" i="3" l="1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5" i="3"/>
  <c r="AD9" i="3" l="1"/>
  <c r="AW3" i="2" l="1"/>
  <c r="AX3" i="2"/>
  <c r="AY3" i="2"/>
  <c r="AZ3" i="2"/>
  <c r="AV3" i="2"/>
  <c r="F4" i="2"/>
  <c r="AR4" i="2" s="1"/>
  <c r="F5" i="2"/>
  <c r="AQ5" i="2" s="1"/>
  <c r="F6" i="2"/>
  <c r="AT6" i="2" s="1"/>
  <c r="F7" i="2"/>
  <c r="AS7" i="2" s="1"/>
  <c r="F8" i="2"/>
  <c r="AR8" i="2" s="1"/>
  <c r="F9" i="2"/>
  <c r="AQ9" i="2" s="1"/>
  <c r="F10" i="2"/>
  <c r="AT10" i="2" s="1"/>
  <c r="F11" i="2"/>
  <c r="AS11" i="2" s="1"/>
  <c r="F12" i="2"/>
  <c r="AT12" i="2" s="1"/>
  <c r="F13" i="2"/>
  <c r="AQ13" i="2" s="1"/>
  <c r="F14" i="2"/>
  <c r="AT14" i="2" s="1"/>
  <c r="F15" i="2"/>
  <c r="AS15" i="2" s="1"/>
  <c r="F16" i="2"/>
  <c r="AR16" i="2" s="1"/>
  <c r="F17" i="2"/>
  <c r="AQ17" i="2" s="1"/>
  <c r="F18" i="2"/>
  <c r="AT18" i="2" s="1"/>
  <c r="F19" i="2"/>
  <c r="AS19" i="2" s="1"/>
  <c r="F20" i="2"/>
  <c r="AR20" i="2" s="1"/>
  <c r="F21" i="2"/>
  <c r="AQ21" i="2" s="1"/>
  <c r="F22" i="2"/>
  <c r="AT22" i="2" s="1"/>
  <c r="F23" i="2"/>
  <c r="AS23" i="2" s="1"/>
  <c r="F24" i="2"/>
  <c r="AR24" i="2" s="1"/>
  <c r="F25" i="2"/>
  <c r="AQ25" i="2" s="1"/>
  <c r="F26" i="2"/>
  <c r="AT26" i="2" s="1"/>
  <c r="F27" i="2"/>
  <c r="AS27" i="2" s="1"/>
  <c r="F28" i="2"/>
  <c r="AR28" i="2" s="1"/>
  <c r="F29" i="2"/>
  <c r="AQ29" i="2" s="1"/>
  <c r="F30" i="2"/>
  <c r="AT30" i="2" s="1"/>
  <c r="F31" i="2"/>
  <c r="AQ31" i="2" s="1"/>
  <c r="F32" i="2"/>
  <c r="AR32" i="2" s="1"/>
  <c r="F33" i="2"/>
  <c r="AS33" i="2" s="1"/>
  <c r="F34" i="2"/>
  <c r="AT34" i="2" s="1"/>
  <c r="F35" i="2"/>
  <c r="AS35" i="2" s="1"/>
  <c r="F36" i="2"/>
  <c r="AS36" i="2" s="1"/>
  <c r="F37" i="2"/>
  <c r="AT37" i="2" s="1"/>
  <c r="F38" i="2"/>
  <c r="AQ38" i="2" s="1"/>
  <c r="F39" i="2"/>
  <c r="AR39" i="2" s="1"/>
  <c r="F40" i="2"/>
  <c r="AS40" i="2" s="1"/>
  <c r="F41" i="2"/>
  <c r="AT41" i="2" s="1"/>
  <c r="F42" i="2"/>
  <c r="AS42" i="2" s="1"/>
  <c r="F43" i="2"/>
  <c r="AR43" i="2" s="1"/>
  <c r="F44" i="2"/>
  <c r="AT44" i="2" s="1"/>
  <c r="F45" i="2"/>
  <c r="AQ45" i="2" s="1"/>
  <c r="F46" i="2"/>
  <c r="AR46" i="2" s="1"/>
  <c r="F47" i="2"/>
  <c r="AS47" i="2" s="1"/>
  <c r="F48" i="2"/>
  <c r="AT48" i="2" s="1"/>
  <c r="F49" i="2"/>
  <c r="AS49" i="2" s="1"/>
  <c r="F50" i="2"/>
  <c r="AR50" i="2" s="1"/>
  <c r="F51" i="2"/>
  <c r="AQ51" i="2" s="1"/>
  <c r="AU3" i="2"/>
  <c r="AT3" i="2"/>
  <c r="AS3" i="2"/>
  <c r="AR3" i="2"/>
  <c r="AQ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AR47" i="2" l="1"/>
  <c r="AR27" i="2"/>
  <c r="AR23" i="2"/>
  <c r="AQ50" i="2"/>
  <c r="AT45" i="2"/>
  <c r="AU42" i="2"/>
  <c r="AR41" i="2"/>
  <c r="AS38" i="2"/>
  <c r="AT33" i="2"/>
  <c r="AS28" i="2"/>
  <c r="AS26" i="2"/>
  <c r="AT25" i="2"/>
  <c r="AU24" i="2"/>
  <c r="AQ24" i="2"/>
  <c r="AS22" i="2"/>
  <c r="AT21" i="2"/>
  <c r="AU20" i="2"/>
  <c r="AQ20" i="2"/>
  <c r="AR19" i="2"/>
  <c r="AS18" i="2"/>
  <c r="AT17" i="2"/>
  <c r="AU16" i="2"/>
  <c r="AQ16" i="2"/>
  <c r="AR15" i="2"/>
  <c r="AS14" i="2"/>
  <c r="AT13" i="2"/>
  <c r="AR11" i="2"/>
  <c r="AS10" i="2"/>
  <c r="AT9" i="2"/>
  <c r="AU8" i="2"/>
  <c r="AQ8" i="2"/>
  <c r="AR7" i="2"/>
  <c r="AS6" i="2"/>
  <c r="AT5" i="2"/>
  <c r="AT51" i="2"/>
  <c r="AU49" i="2"/>
  <c r="AU46" i="2"/>
  <c r="AS45" i="2"/>
  <c r="AR42" i="2"/>
  <c r="AU39" i="2"/>
  <c r="AS37" i="2"/>
  <c r="AS32" i="2"/>
  <c r="AU27" i="2"/>
  <c r="AQ27" i="2"/>
  <c r="AR26" i="2"/>
  <c r="AS25" i="2"/>
  <c r="AT24" i="2"/>
  <c r="AU23" i="2"/>
  <c r="AQ23" i="2"/>
  <c r="AR22" i="2"/>
  <c r="AS21" i="2"/>
  <c r="AT20" i="2"/>
  <c r="AU19" i="2"/>
  <c r="AQ19" i="2"/>
  <c r="AR18" i="2"/>
  <c r="AS17" i="2"/>
  <c r="AT16" i="2"/>
  <c r="AU15" i="2"/>
  <c r="AQ15" i="2"/>
  <c r="AR14" i="2"/>
  <c r="AS13" i="2"/>
  <c r="AU11" i="2"/>
  <c r="AQ11" i="2"/>
  <c r="AR10" i="2"/>
  <c r="AS9" i="2"/>
  <c r="AT8" i="2"/>
  <c r="AU7" i="2"/>
  <c r="AQ7" i="2"/>
  <c r="AR6" i="2"/>
  <c r="AS5" i="2"/>
  <c r="AU50" i="2"/>
  <c r="AR49" i="2"/>
  <c r="AT46" i="2"/>
  <c r="AU43" i="2"/>
  <c r="AQ42" i="2"/>
  <c r="AQ39" i="2"/>
  <c r="AR37" i="2"/>
  <c r="AR31" i="2"/>
  <c r="AT27" i="2"/>
  <c r="AU26" i="2"/>
  <c r="AQ26" i="2"/>
  <c r="AR25" i="2"/>
  <c r="AS24" i="2"/>
  <c r="AT23" i="2"/>
  <c r="AU22" i="2"/>
  <c r="AQ22" i="2"/>
  <c r="AR21" i="2"/>
  <c r="AS20" i="2"/>
  <c r="AT19" i="2"/>
  <c r="AU18" i="2"/>
  <c r="AQ18" i="2"/>
  <c r="AR17" i="2"/>
  <c r="AS16" i="2"/>
  <c r="AT15" i="2"/>
  <c r="AU14" i="2"/>
  <c r="AQ14" i="2"/>
  <c r="AR13" i="2"/>
  <c r="AT11" i="2"/>
  <c r="AU10" i="2"/>
  <c r="AQ10" i="2"/>
  <c r="AR9" i="2"/>
  <c r="AS8" i="2"/>
  <c r="AT7" i="2"/>
  <c r="AU6" i="2"/>
  <c r="AQ6" i="2"/>
  <c r="AR5" i="2"/>
  <c r="AT50" i="2"/>
  <c r="AQ49" i="2"/>
  <c r="AQ46" i="2"/>
  <c r="AQ43" i="2"/>
  <c r="AS41" i="2"/>
  <c r="AT38" i="2"/>
  <c r="AT35" i="2"/>
  <c r="AR29" i="2"/>
  <c r="AU25" i="2"/>
  <c r="AU21" i="2"/>
  <c r="AU17" i="2"/>
  <c r="AU13" i="2"/>
  <c r="AU9" i="2"/>
  <c r="AU5" i="2"/>
  <c r="AU34" i="2"/>
  <c r="AQ34" i="2"/>
  <c r="AR35" i="2"/>
  <c r="AS34" i="2"/>
  <c r="AR33" i="2"/>
  <c r="AU32" i="2"/>
  <c r="AQ32" i="2"/>
  <c r="AT31" i="2"/>
  <c r="AS30" i="2"/>
  <c r="AT29" i="2"/>
  <c r="AU28" i="2"/>
  <c r="AQ28" i="2"/>
  <c r="AU35" i="2"/>
  <c r="AQ35" i="2"/>
  <c r="AR34" i="2"/>
  <c r="AU33" i="2"/>
  <c r="AQ33" i="2"/>
  <c r="AT32" i="2"/>
  <c r="AS31" i="2"/>
  <c r="AR30" i="2"/>
  <c r="AS29" i="2"/>
  <c r="AT28" i="2"/>
  <c r="AU30" i="2"/>
  <c r="AQ30" i="2"/>
  <c r="AU31" i="2"/>
  <c r="AU29" i="2"/>
  <c r="AR40" i="2"/>
  <c r="AR36" i="2"/>
  <c r="AT43" i="2"/>
  <c r="AQ40" i="2"/>
  <c r="AU36" i="2"/>
  <c r="AS43" i="2"/>
  <c r="AT42" i="2"/>
  <c r="AU41" i="2"/>
  <c r="AQ41" i="2"/>
  <c r="AT40" i="2"/>
  <c r="AS39" i="2"/>
  <c r="AR38" i="2"/>
  <c r="AU37" i="2"/>
  <c r="AQ37" i="2"/>
  <c r="AT36" i="2"/>
  <c r="AU40" i="2"/>
  <c r="AT39" i="2"/>
  <c r="AQ36" i="2"/>
  <c r="AU38" i="2"/>
  <c r="AS48" i="2"/>
  <c r="AS44" i="2"/>
  <c r="AR51" i="2"/>
  <c r="AS50" i="2"/>
  <c r="AT49" i="2"/>
  <c r="AU48" i="2"/>
  <c r="AQ48" i="2"/>
  <c r="AT47" i="2"/>
  <c r="AS46" i="2"/>
  <c r="AR45" i="2"/>
  <c r="AU44" i="2"/>
  <c r="AQ44" i="2"/>
  <c r="AS51" i="2"/>
  <c r="AR48" i="2"/>
  <c r="AU47" i="2"/>
  <c r="AQ47" i="2"/>
  <c r="AR44" i="2"/>
  <c r="AU51" i="2"/>
  <c r="AU45" i="2"/>
  <c r="AS12" i="2"/>
  <c r="AR12" i="2"/>
  <c r="AU12" i="2"/>
  <c r="AQ12" i="2"/>
  <c r="AS4" i="2"/>
  <c r="AT4" i="2"/>
  <c r="AQ4" i="2"/>
  <c r="AU4" i="2"/>
  <c r="AS52" i="2" l="1"/>
  <c r="AS2" i="2" s="1"/>
  <c r="AG7" i="3" s="1"/>
  <c r="AT52" i="2"/>
  <c r="AT2" i="2" s="1"/>
  <c r="AG8" i="3" s="1"/>
  <c r="AU52" i="2"/>
  <c r="AU2" i="2" s="1"/>
  <c r="AG9" i="3" s="1"/>
  <c r="AR52" i="2"/>
  <c r="AR2" i="2" s="1"/>
  <c r="AG6" i="3" s="1"/>
  <c r="AQ52" i="2"/>
  <c r="AQ2" i="2" s="1"/>
  <c r="E20" i="2"/>
  <c r="E21" i="2"/>
  <c r="E22" i="2"/>
  <c r="E23" i="2"/>
  <c r="E24" i="2"/>
  <c r="E25" i="2"/>
  <c r="E26" i="2"/>
  <c r="E27" i="2"/>
  <c r="D20" i="2"/>
  <c r="AP20" i="2" s="1"/>
  <c r="D21" i="2"/>
  <c r="AP21" i="2" s="1"/>
  <c r="D22" i="2"/>
  <c r="AP22" i="2" s="1"/>
  <c r="D23" i="2"/>
  <c r="AP23" i="2" s="1"/>
  <c r="D24" i="2"/>
  <c r="AP24" i="2" s="1"/>
  <c r="D25" i="2"/>
  <c r="AP25" i="2" s="1"/>
  <c r="D26" i="2"/>
  <c r="AP26" i="2" s="1"/>
  <c r="D27" i="2"/>
  <c r="AP27" i="2" s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D12" i="2"/>
  <c r="AP12" i="2" s="1"/>
  <c r="D13" i="2"/>
  <c r="AP13" i="2" s="1"/>
  <c r="D14" i="2"/>
  <c r="AP14" i="2" s="1"/>
  <c r="D15" i="2"/>
  <c r="AP15" i="2" s="1"/>
  <c r="D16" i="2"/>
  <c r="AP16" i="2" s="1"/>
  <c r="D17" i="2"/>
  <c r="AP17" i="2" s="1"/>
  <c r="D18" i="2"/>
  <c r="AP18" i="2" s="1"/>
  <c r="D19" i="2"/>
  <c r="AP19" i="2" s="1"/>
  <c r="D5" i="2"/>
  <c r="AP5" i="2" s="1"/>
  <c r="D6" i="2"/>
  <c r="AP6" i="2" s="1"/>
  <c r="D7" i="2"/>
  <c r="AP7" i="2" s="1"/>
  <c r="D8" i="2"/>
  <c r="AP8" i="2" s="1"/>
  <c r="D9" i="2"/>
  <c r="AP9" i="2" s="1"/>
  <c r="D10" i="2"/>
  <c r="AP10" i="2" s="1"/>
  <c r="D11" i="2"/>
  <c r="AP11" i="2" s="1"/>
  <c r="C21" i="2"/>
  <c r="C22" i="2"/>
  <c r="C23" i="2"/>
  <c r="C24" i="2"/>
  <c r="C25" i="2"/>
  <c r="C26" i="2"/>
  <c r="C27" i="2"/>
  <c r="C20" i="2"/>
  <c r="C13" i="2"/>
  <c r="C14" i="2"/>
  <c r="C15" i="2"/>
  <c r="C16" i="2"/>
  <c r="C17" i="2"/>
  <c r="C18" i="2"/>
  <c r="C19" i="2"/>
  <c r="C12" i="2"/>
  <c r="C5" i="2"/>
  <c r="C6" i="2"/>
  <c r="C7" i="2"/>
  <c r="C8" i="2"/>
  <c r="C9" i="2"/>
  <c r="C10" i="2"/>
  <c r="C11" i="2"/>
  <c r="C4" i="2"/>
  <c r="AI25" i="2" l="1"/>
  <c r="AM25" i="2"/>
  <c r="AL25" i="2"/>
  <c r="AJ25" i="2"/>
  <c r="AN25" i="2"/>
  <c r="AK25" i="2"/>
  <c r="AO25" i="2"/>
  <c r="AI21" i="2"/>
  <c r="AM21" i="2"/>
  <c r="AL21" i="2"/>
  <c r="AJ21" i="2"/>
  <c r="AN21" i="2"/>
  <c r="AK21" i="2"/>
  <c r="AO21" i="2"/>
  <c r="AI26" i="2"/>
  <c r="AM26" i="2"/>
  <c r="AL26" i="2"/>
  <c r="AJ26" i="2"/>
  <c r="AN26" i="2"/>
  <c r="AK26" i="2"/>
  <c r="AO26" i="2"/>
  <c r="AI24" i="2"/>
  <c r="AM24" i="2"/>
  <c r="AL24" i="2"/>
  <c r="AJ24" i="2"/>
  <c r="AN24" i="2"/>
  <c r="AK24" i="2"/>
  <c r="AO24" i="2"/>
  <c r="AI20" i="2"/>
  <c r="AM20" i="2"/>
  <c r="AJ20" i="2"/>
  <c r="AN20" i="2"/>
  <c r="AK20" i="2"/>
  <c r="AO20" i="2"/>
  <c r="AL20" i="2"/>
  <c r="AI22" i="2"/>
  <c r="AM22" i="2"/>
  <c r="AL22" i="2"/>
  <c r="AJ22" i="2"/>
  <c r="AN22" i="2"/>
  <c r="AK22" i="2"/>
  <c r="AO22" i="2"/>
  <c r="AI27" i="2"/>
  <c r="AM27" i="2"/>
  <c r="AJ27" i="2"/>
  <c r="AN27" i="2"/>
  <c r="AK27" i="2"/>
  <c r="AO27" i="2"/>
  <c r="AL27" i="2"/>
  <c r="AI23" i="2"/>
  <c r="AM23" i="2"/>
  <c r="AL23" i="2"/>
  <c r="AJ23" i="2"/>
  <c r="AN23" i="2"/>
  <c r="AK23" i="2"/>
  <c r="AO23" i="2"/>
  <c r="AI18" i="2"/>
  <c r="AM18" i="2"/>
  <c r="AJ18" i="2"/>
  <c r="AN18" i="2"/>
  <c r="AK18" i="2"/>
  <c r="AO18" i="2"/>
  <c r="AL18" i="2"/>
  <c r="AI14" i="2"/>
  <c r="AM14" i="2"/>
  <c r="AJ14" i="2"/>
  <c r="AN14" i="2"/>
  <c r="AK14" i="2"/>
  <c r="AO14" i="2"/>
  <c r="AL14" i="2"/>
  <c r="AI17" i="2"/>
  <c r="AM17" i="2"/>
  <c r="AJ17" i="2"/>
  <c r="AN17" i="2"/>
  <c r="AK17" i="2"/>
  <c r="AO17" i="2"/>
  <c r="AL17" i="2"/>
  <c r="AI13" i="2"/>
  <c r="AM13" i="2"/>
  <c r="AJ13" i="2"/>
  <c r="AN13" i="2"/>
  <c r="AK13" i="2"/>
  <c r="AO13" i="2"/>
  <c r="AL13" i="2"/>
  <c r="AI16" i="2"/>
  <c r="AM16" i="2"/>
  <c r="AJ16" i="2"/>
  <c r="AN16" i="2"/>
  <c r="AK16" i="2"/>
  <c r="AO16" i="2"/>
  <c r="AL16" i="2"/>
  <c r="AI12" i="2"/>
  <c r="AM12" i="2"/>
  <c r="AJ12" i="2"/>
  <c r="AN12" i="2"/>
  <c r="AK12" i="2"/>
  <c r="AO12" i="2"/>
  <c r="AL12" i="2"/>
  <c r="AI19" i="2"/>
  <c r="AM19" i="2"/>
  <c r="AJ19" i="2"/>
  <c r="AN19" i="2"/>
  <c r="AK19" i="2"/>
  <c r="AO19" i="2"/>
  <c r="AL19" i="2"/>
  <c r="AI15" i="2"/>
  <c r="AM15" i="2"/>
  <c r="AJ15" i="2"/>
  <c r="AN15" i="2"/>
  <c r="AK15" i="2"/>
  <c r="AO15" i="2"/>
  <c r="AL15" i="2"/>
  <c r="AI7" i="2"/>
  <c r="AM7" i="2"/>
  <c r="AJ7" i="2"/>
  <c r="AN7" i="2"/>
  <c r="AK7" i="2"/>
  <c r="AL7" i="2"/>
  <c r="AO7" i="2"/>
  <c r="AI10" i="2"/>
  <c r="AM10" i="2"/>
  <c r="AJ10" i="2"/>
  <c r="AN10" i="2"/>
  <c r="AK10" i="2"/>
  <c r="AL10" i="2"/>
  <c r="AO10" i="2"/>
  <c r="AI6" i="2"/>
  <c r="AM6" i="2"/>
  <c r="AK6" i="2"/>
  <c r="AJ6" i="2"/>
  <c r="AN6" i="2"/>
  <c r="AL6" i="2"/>
  <c r="AO6" i="2"/>
  <c r="AI9" i="2"/>
  <c r="AM9" i="2"/>
  <c r="AJ9" i="2"/>
  <c r="AN9" i="2"/>
  <c r="AK9" i="2"/>
  <c r="AL9" i="2"/>
  <c r="AO9" i="2"/>
  <c r="AI5" i="2"/>
  <c r="AM5" i="2"/>
  <c r="AJ5" i="2"/>
  <c r="AN5" i="2"/>
  <c r="AK5" i="2"/>
  <c r="AL5" i="2"/>
  <c r="AO5" i="2"/>
  <c r="AI11" i="2"/>
  <c r="AM11" i="2"/>
  <c r="AJ11" i="2"/>
  <c r="AN11" i="2"/>
  <c r="AK11" i="2"/>
  <c r="AL11" i="2"/>
  <c r="AO11" i="2"/>
  <c r="AI8" i="2"/>
  <c r="AM8" i="2"/>
  <c r="AJ8" i="2"/>
  <c r="AN8" i="2"/>
  <c r="AK8" i="2"/>
  <c r="AL8" i="2"/>
  <c r="AO8" i="2"/>
  <c r="AG4" i="3"/>
  <c r="AG5" i="3"/>
  <c r="I19" i="2"/>
  <c r="M19" i="2"/>
  <c r="Q19" i="2"/>
  <c r="U19" i="2"/>
  <c r="Y19" i="2"/>
  <c r="AC19" i="2"/>
  <c r="AG19" i="2"/>
  <c r="J19" i="2"/>
  <c r="N19" i="2"/>
  <c r="R19" i="2"/>
  <c r="V19" i="2"/>
  <c r="Z19" i="2"/>
  <c r="AD19" i="2"/>
  <c r="AH19" i="2"/>
  <c r="K19" i="2"/>
  <c r="O19" i="2"/>
  <c r="S19" i="2"/>
  <c r="W19" i="2"/>
  <c r="AA19" i="2"/>
  <c r="AE19" i="2"/>
  <c r="H19" i="2"/>
  <c r="L19" i="2"/>
  <c r="P19" i="2"/>
  <c r="T19" i="2"/>
  <c r="X19" i="2"/>
  <c r="AB19" i="2"/>
  <c r="AF19" i="2"/>
  <c r="AW19" i="2"/>
  <c r="AX19" i="2"/>
  <c r="AY19" i="2"/>
  <c r="AV19" i="2"/>
  <c r="AZ19" i="2"/>
  <c r="AW15" i="2"/>
  <c r="AX15" i="2"/>
  <c r="AY15" i="2"/>
  <c r="AV15" i="2"/>
  <c r="AZ15" i="2"/>
  <c r="AY17" i="2"/>
  <c r="AV17" i="2"/>
  <c r="AZ17" i="2"/>
  <c r="AW17" i="2"/>
  <c r="AX17" i="2"/>
  <c r="AV18" i="2"/>
  <c r="AZ18" i="2"/>
  <c r="AW18" i="2"/>
  <c r="AX18" i="2"/>
  <c r="AY18" i="2"/>
  <c r="AV14" i="2"/>
  <c r="AZ14" i="2"/>
  <c r="AW14" i="2"/>
  <c r="AX14" i="2"/>
  <c r="AY14" i="2"/>
  <c r="AY13" i="2"/>
  <c r="AV13" i="2"/>
  <c r="AZ13" i="2"/>
  <c r="AW13" i="2"/>
  <c r="AX13" i="2"/>
  <c r="AX16" i="2"/>
  <c r="AY16" i="2"/>
  <c r="AV16" i="2"/>
  <c r="AZ16" i="2"/>
  <c r="AW16" i="2"/>
  <c r="AX12" i="2"/>
  <c r="AY12" i="2"/>
  <c r="AV12" i="2"/>
  <c r="AZ12" i="2"/>
  <c r="AW12" i="2"/>
  <c r="I27" i="2"/>
  <c r="M27" i="2"/>
  <c r="Q27" i="2"/>
  <c r="U27" i="2"/>
  <c r="Y27" i="2"/>
  <c r="AC27" i="2"/>
  <c r="AG27" i="2"/>
  <c r="K27" i="2"/>
  <c r="O27" i="2"/>
  <c r="S27" i="2"/>
  <c r="W27" i="2"/>
  <c r="AA27" i="2"/>
  <c r="AE27" i="2"/>
  <c r="H27" i="2"/>
  <c r="L27" i="2"/>
  <c r="P27" i="2"/>
  <c r="T27" i="2"/>
  <c r="X27" i="2"/>
  <c r="AB27" i="2"/>
  <c r="AF27" i="2"/>
  <c r="J27" i="2"/>
  <c r="V27" i="2"/>
  <c r="N27" i="2"/>
  <c r="R27" i="2"/>
  <c r="Z27" i="2"/>
  <c r="AD27" i="2"/>
  <c r="AH27" i="2"/>
  <c r="AW27" i="2"/>
  <c r="AY27" i="2"/>
  <c r="AV27" i="2"/>
  <c r="AZ27" i="2"/>
  <c r="AX27" i="2"/>
  <c r="AW23" i="2"/>
  <c r="AY23" i="2"/>
  <c r="AV23" i="2"/>
  <c r="AZ23" i="2"/>
  <c r="AX23" i="2"/>
  <c r="K25" i="2"/>
  <c r="O25" i="2"/>
  <c r="S25" i="2"/>
  <c r="W25" i="2"/>
  <c r="AA25" i="2"/>
  <c r="AE25" i="2"/>
  <c r="H25" i="2"/>
  <c r="T25" i="2"/>
  <c r="X25" i="2"/>
  <c r="I25" i="2"/>
  <c r="M25" i="2"/>
  <c r="Q25" i="2"/>
  <c r="U25" i="2"/>
  <c r="Y25" i="2"/>
  <c r="AC25" i="2"/>
  <c r="AG25" i="2"/>
  <c r="L25" i="2"/>
  <c r="AB25" i="2"/>
  <c r="J25" i="2"/>
  <c r="N25" i="2"/>
  <c r="R25" i="2"/>
  <c r="V25" i="2"/>
  <c r="Z25" i="2"/>
  <c r="AD25" i="2"/>
  <c r="AH25" i="2"/>
  <c r="P25" i="2"/>
  <c r="AF25" i="2"/>
  <c r="I23" i="2"/>
  <c r="M23" i="2"/>
  <c r="Q23" i="2"/>
  <c r="U23" i="2"/>
  <c r="Y23" i="2"/>
  <c r="AC23" i="2"/>
  <c r="AG23" i="2"/>
  <c r="J23" i="2"/>
  <c r="R23" i="2"/>
  <c r="AH23" i="2"/>
  <c r="AD23" i="2"/>
  <c r="K23" i="2"/>
  <c r="O23" i="2"/>
  <c r="S23" i="2"/>
  <c r="W23" i="2"/>
  <c r="AA23" i="2"/>
  <c r="AE23" i="2"/>
  <c r="V23" i="2"/>
  <c r="H23" i="2"/>
  <c r="L23" i="2"/>
  <c r="P23" i="2"/>
  <c r="T23" i="2"/>
  <c r="X23" i="2"/>
  <c r="AB23" i="2"/>
  <c r="AF23" i="2"/>
  <c r="N23" i="2"/>
  <c r="Z23" i="2"/>
  <c r="H26" i="2"/>
  <c r="L26" i="2"/>
  <c r="P26" i="2"/>
  <c r="T26" i="2"/>
  <c r="X26" i="2"/>
  <c r="AB26" i="2"/>
  <c r="AF26" i="2"/>
  <c r="M26" i="2"/>
  <c r="AC26" i="2"/>
  <c r="U26" i="2"/>
  <c r="J26" i="2"/>
  <c r="N26" i="2"/>
  <c r="R26" i="2"/>
  <c r="V26" i="2"/>
  <c r="Z26" i="2"/>
  <c r="AD26" i="2"/>
  <c r="AH26" i="2"/>
  <c r="Q26" i="2"/>
  <c r="AG26" i="2"/>
  <c r="K26" i="2"/>
  <c r="O26" i="2"/>
  <c r="S26" i="2"/>
  <c r="W26" i="2"/>
  <c r="AA26" i="2"/>
  <c r="AE26" i="2"/>
  <c r="I26" i="2"/>
  <c r="Y26" i="2"/>
  <c r="H22" i="2"/>
  <c r="L22" i="2"/>
  <c r="P22" i="2"/>
  <c r="T22" i="2"/>
  <c r="X22" i="2"/>
  <c r="AB22" i="2"/>
  <c r="AF22" i="2"/>
  <c r="Q22" i="2"/>
  <c r="AG22" i="2"/>
  <c r="Y22" i="2"/>
  <c r="J22" i="2"/>
  <c r="N22" i="2"/>
  <c r="R22" i="2"/>
  <c r="V22" i="2"/>
  <c r="Z22" i="2"/>
  <c r="AD22" i="2"/>
  <c r="AH22" i="2"/>
  <c r="M22" i="2"/>
  <c r="AC22" i="2"/>
  <c r="K22" i="2"/>
  <c r="O22" i="2"/>
  <c r="S22" i="2"/>
  <c r="W22" i="2"/>
  <c r="AA22" i="2"/>
  <c r="AE22" i="2"/>
  <c r="I22" i="2"/>
  <c r="U22" i="2"/>
  <c r="AV26" i="2"/>
  <c r="AZ26" i="2"/>
  <c r="AW26" i="2"/>
  <c r="AX26" i="2"/>
  <c r="AY26" i="2"/>
  <c r="AV22" i="2"/>
  <c r="AZ22" i="2"/>
  <c r="AX22" i="2"/>
  <c r="AY22" i="2"/>
  <c r="AW22" i="2"/>
  <c r="K21" i="2"/>
  <c r="O21" i="2"/>
  <c r="S21" i="2"/>
  <c r="W21" i="2"/>
  <c r="AA21" i="2"/>
  <c r="AE21" i="2"/>
  <c r="H21" i="2"/>
  <c r="T21" i="2"/>
  <c r="X21" i="2"/>
  <c r="I21" i="2"/>
  <c r="M21" i="2"/>
  <c r="Q21" i="2"/>
  <c r="U21" i="2"/>
  <c r="Y21" i="2"/>
  <c r="AC21" i="2"/>
  <c r="AG21" i="2"/>
  <c r="L21" i="2"/>
  <c r="AB21" i="2"/>
  <c r="J21" i="2"/>
  <c r="N21" i="2"/>
  <c r="R21" i="2"/>
  <c r="V21" i="2"/>
  <c r="Z21" i="2"/>
  <c r="AD21" i="2"/>
  <c r="AH21" i="2"/>
  <c r="P21" i="2"/>
  <c r="AF21" i="2"/>
  <c r="AY25" i="2"/>
  <c r="AV25" i="2"/>
  <c r="AW25" i="2"/>
  <c r="AZ25" i="2"/>
  <c r="AX25" i="2"/>
  <c r="AY21" i="2"/>
  <c r="AZ21" i="2"/>
  <c r="AW21" i="2"/>
  <c r="AV21" i="2"/>
  <c r="AX21" i="2"/>
  <c r="J24" i="2"/>
  <c r="N24" i="2"/>
  <c r="R24" i="2"/>
  <c r="V24" i="2"/>
  <c r="Z24" i="2"/>
  <c r="AD24" i="2"/>
  <c r="AH24" i="2"/>
  <c r="K24" i="2"/>
  <c r="W24" i="2"/>
  <c r="AE24" i="2"/>
  <c r="H24" i="2"/>
  <c r="L24" i="2"/>
  <c r="P24" i="2"/>
  <c r="T24" i="2"/>
  <c r="X24" i="2"/>
  <c r="AB24" i="2"/>
  <c r="AF24" i="2"/>
  <c r="S24" i="2"/>
  <c r="I24" i="2"/>
  <c r="M24" i="2"/>
  <c r="Q24" i="2"/>
  <c r="U24" i="2"/>
  <c r="Y24" i="2"/>
  <c r="AC24" i="2"/>
  <c r="AG24" i="2"/>
  <c r="O24" i="2"/>
  <c r="AA24" i="2"/>
  <c r="J20" i="2"/>
  <c r="N20" i="2"/>
  <c r="R20" i="2"/>
  <c r="V20" i="2"/>
  <c r="Z20" i="2"/>
  <c r="AD20" i="2"/>
  <c r="AH20" i="2"/>
  <c r="K20" i="2"/>
  <c r="W20" i="2"/>
  <c r="AA20" i="2"/>
  <c r="AE20" i="2"/>
  <c r="H20" i="2"/>
  <c r="L20" i="2"/>
  <c r="P20" i="2"/>
  <c r="T20" i="2"/>
  <c r="X20" i="2"/>
  <c r="AB20" i="2"/>
  <c r="AF20" i="2"/>
  <c r="O20" i="2"/>
  <c r="I20" i="2"/>
  <c r="M20" i="2"/>
  <c r="Q20" i="2"/>
  <c r="U20" i="2"/>
  <c r="Y20" i="2"/>
  <c r="AC20" i="2"/>
  <c r="AG20" i="2"/>
  <c r="S20" i="2"/>
  <c r="AX24" i="2"/>
  <c r="AV24" i="2"/>
  <c r="AZ24" i="2"/>
  <c r="AW24" i="2"/>
  <c r="AY24" i="2"/>
  <c r="AX20" i="2"/>
  <c r="AY20" i="2"/>
  <c r="AV20" i="2"/>
  <c r="AZ20" i="2"/>
  <c r="AW20" i="2"/>
  <c r="AW11" i="2"/>
  <c r="AX11" i="2"/>
  <c r="AY11" i="2"/>
  <c r="AV11" i="2"/>
  <c r="AZ11" i="2"/>
  <c r="AW7" i="2"/>
  <c r="AX7" i="2"/>
  <c r="AY7" i="2"/>
  <c r="AV7" i="2"/>
  <c r="AZ7" i="2"/>
  <c r="AX8" i="2"/>
  <c r="AY8" i="2"/>
  <c r="AV8" i="2"/>
  <c r="AZ8" i="2"/>
  <c r="AW8" i="2"/>
  <c r="AV10" i="2"/>
  <c r="AZ10" i="2"/>
  <c r="AW10" i="2"/>
  <c r="AX10" i="2"/>
  <c r="AY10" i="2"/>
  <c r="AV6" i="2"/>
  <c r="AZ6" i="2"/>
  <c r="AW6" i="2"/>
  <c r="AX6" i="2"/>
  <c r="AY6" i="2"/>
  <c r="AZ4" i="2"/>
  <c r="AY4" i="2"/>
  <c r="AV4" i="2"/>
  <c r="AX4" i="2"/>
  <c r="AW4" i="2"/>
  <c r="AY9" i="2"/>
  <c r="AV9" i="2"/>
  <c r="AZ9" i="2"/>
  <c r="AW9" i="2"/>
  <c r="AX9" i="2"/>
  <c r="AY5" i="2"/>
  <c r="AV5" i="2"/>
  <c r="AZ5" i="2"/>
  <c r="AW5" i="2"/>
  <c r="AX5" i="2"/>
  <c r="I17" i="2"/>
  <c r="M17" i="2"/>
  <c r="Q17" i="2"/>
  <c r="U17" i="2"/>
  <c r="Y17" i="2"/>
  <c r="AC17" i="2"/>
  <c r="AG17" i="2"/>
  <c r="J17" i="2"/>
  <c r="N17" i="2"/>
  <c r="R17" i="2"/>
  <c r="V17" i="2"/>
  <c r="Z17" i="2"/>
  <c r="AD17" i="2"/>
  <c r="AH17" i="2"/>
  <c r="K17" i="2"/>
  <c r="O17" i="2"/>
  <c r="S17" i="2"/>
  <c r="W17" i="2"/>
  <c r="AA17" i="2"/>
  <c r="AE17" i="2"/>
  <c r="H17" i="2"/>
  <c r="L17" i="2"/>
  <c r="P17" i="2"/>
  <c r="T17" i="2"/>
  <c r="X17" i="2"/>
  <c r="AB17" i="2"/>
  <c r="AF17" i="2"/>
  <c r="K15" i="2"/>
  <c r="O15" i="2"/>
  <c r="S15" i="2"/>
  <c r="W15" i="2"/>
  <c r="AA15" i="2"/>
  <c r="AE15" i="2"/>
  <c r="H15" i="2"/>
  <c r="L15" i="2"/>
  <c r="P15" i="2"/>
  <c r="T15" i="2"/>
  <c r="X15" i="2"/>
  <c r="AB15" i="2"/>
  <c r="AF15" i="2"/>
  <c r="I15" i="2"/>
  <c r="M15" i="2"/>
  <c r="Q15" i="2"/>
  <c r="U15" i="2"/>
  <c r="Y15" i="2"/>
  <c r="AC15" i="2"/>
  <c r="AG15" i="2"/>
  <c r="J15" i="2"/>
  <c r="N15" i="2"/>
  <c r="R15" i="2"/>
  <c r="V15" i="2"/>
  <c r="Z15" i="2"/>
  <c r="AD15" i="2"/>
  <c r="AH15" i="2"/>
  <c r="J18" i="2"/>
  <c r="N18" i="2"/>
  <c r="R18" i="2"/>
  <c r="V18" i="2"/>
  <c r="Z18" i="2"/>
  <c r="AD18" i="2"/>
  <c r="AH18" i="2"/>
  <c r="K18" i="2"/>
  <c r="O18" i="2"/>
  <c r="S18" i="2"/>
  <c r="W18" i="2"/>
  <c r="AA18" i="2"/>
  <c r="AE18" i="2"/>
  <c r="H18" i="2"/>
  <c r="L18" i="2"/>
  <c r="P18" i="2"/>
  <c r="T18" i="2"/>
  <c r="X18" i="2"/>
  <c r="AB18" i="2"/>
  <c r="AF18" i="2"/>
  <c r="I18" i="2"/>
  <c r="M18" i="2"/>
  <c r="Q18" i="2"/>
  <c r="U18" i="2"/>
  <c r="Y18" i="2"/>
  <c r="AC18" i="2"/>
  <c r="AG18" i="2"/>
  <c r="J14" i="2"/>
  <c r="N14" i="2"/>
  <c r="R14" i="2"/>
  <c r="V14" i="2"/>
  <c r="Z14" i="2"/>
  <c r="AD14" i="2"/>
  <c r="AH14" i="2"/>
  <c r="K14" i="2"/>
  <c r="O14" i="2"/>
  <c r="S14" i="2"/>
  <c r="W14" i="2"/>
  <c r="AA14" i="2"/>
  <c r="AE14" i="2"/>
  <c r="H14" i="2"/>
  <c r="L14" i="2"/>
  <c r="P14" i="2"/>
  <c r="T14" i="2"/>
  <c r="X14" i="2"/>
  <c r="AB14" i="2"/>
  <c r="AF14" i="2"/>
  <c r="I14" i="2"/>
  <c r="M14" i="2"/>
  <c r="Q14" i="2"/>
  <c r="U14" i="2"/>
  <c r="Y14" i="2"/>
  <c r="AC14" i="2"/>
  <c r="AG14" i="2"/>
  <c r="I13" i="2"/>
  <c r="M13" i="2"/>
  <c r="Q13" i="2"/>
  <c r="U13" i="2"/>
  <c r="Y13" i="2"/>
  <c r="AC13" i="2"/>
  <c r="AG13" i="2"/>
  <c r="J13" i="2"/>
  <c r="N13" i="2"/>
  <c r="R13" i="2"/>
  <c r="V13" i="2"/>
  <c r="Z13" i="2"/>
  <c r="AD13" i="2"/>
  <c r="AH13" i="2"/>
  <c r="K13" i="2"/>
  <c r="O13" i="2"/>
  <c r="S13" i="2"/>
  <c r="W13" i="2"/>
  <c r="AA13" i="2"/>
  <c r="AE13" i="2"/>
  <c r="H13" i="2"/>
  <c r="L13" i="2"/>
  <c r="P13" i="2"/>
  <c r="T13" i="2"/>
  <c r="X13" i="2"/>
  <c r="AB13" i="2"/>
  <c r="AF13" i="2"/>
  <c r="H16" i="2"/>
  <c r="L16" i="2"/>
  <c r="P16" i="2"/>
  <c r="T16" i="2"/>
  <c r="X16" i="2"/>
  <c r="AB16" i="2"/>
  <c r="AF16" i="2"/>
  <c r="I16" i="2"/>
  <c r="M16" i="2"/>
  <c r="Q16" i="2"/>
  <c r="U16" i="2"/>
  <c r="Y16" i="2"/>
  <c r="AC16" i="2"/>
  <c r="AG16" i="2"/>
  <c r="J16" i="2"/>
  <c r="N16" i="2"/>
  <c r="R16" i="2"/>
  <c r="V16" i="2"/>
  <c r="Z16" i="2"/>
  <c r="AD16" i="2"/>
  <c r="AH16" i="2"/>
  <c r="K16" i="2"/>
  <c r="O16" i="2"/>
  <c r="S16" i="2"/>
  <c r="W16" i="2"/>
  <c r="AA16" i="2"/>
  <c r="AE16" i="2"/>
  <c r="H12" i="2"/>
  <c r="L12" i="2"/>
  <c r="P12" i="2"/>
  <c r="T12" i="2"/>
  <c r="X12" i="2"/>
  <c r="AB12" i="2"/>
  <c r="AF12" i="2"/>
  <c r="I12" i="2"/>
  <c r="M12" i="2"/>
  <c r="Q12" i="2"/>
  <c r="U12" i="2"/>
  <c r="Y12" i="2"/>
  <c r="AC12" i="2"/>
  <c r="AG12" i="2"/>
  <c r="J12" i="2"/>
  <c r="N12" i="2"/>
  <c r="R12" i="2"/>
  <c r="V12" i="2"/>
  <c r="Z12" i="2"/>
  <c r="AD12" i="2"/>
  <c r="AH12" i="2"/>
  <c r="K12" i="2"/>
  <c r="O12" i="2"/>
  <c r="S12" i="2"/>
  <c r="W12" i="2"/>
  <c r="AA12" i="2"/>
  <c r="AE12" i="2"/>
  <c r="J8" i="2"/>
  <c r="N8" i="2"/>
  <c r="R8" i="2"/>
  <c r="V8" i="2"/>
  <c r="Z8" i="2"/>
  <c r="AD8" i="2"/>
  <c r="AH8" i="2"/>
  <c r="K8" i="2"/>
  <c r="O8" i="2"/>
  <c r="S8" i="2"/>
  <c r="W8" i="2"/>
  <c r="AA8" i="2"/>
  <c r="AE8" i="2"/>
  <c r="H8" i="2"/>
  <c r="L8" i="2"/>
  <c r="P8" i="2"/>
  <c r="T8" i="2"/>
  <c r="X8" i="2"/>
  <c r="AB8" i="2"/>
  <c r="AF8" i="2"/>
  <c r="I8" i="2"/>
  <c r="M8" i="2"/>
  <c r="Q8" i="2"/>
  <c r="U8" i="2"/>
  <c r="Y8" i="2"/>
  <c r="AC8" i="2"/>
  <c r="AG8" i="2"/>
  <c r="I11" i="2"/>
  <c r="M11" i="2"/>
  <c r="Q11" i="2"/>
  <c r="U11" i="2"/>
  <c r="Y11" i="2"/>
  <c r="AC11" i="2"/>
  <c r="AG11" i="2"/>
  <c r="J11" i="2"/>
  <c r="N11" i="2"/>
  <c r="R11" i="2"/>
  <c r="V11" i="2"/>
  <c r="Z11" i="2"/>
  <c r="AD11" i="2"/>
  <c r="AH11" i="2"/>
  <c r="K11" i="2"/>
  <c r="O11" i="2"/>
  <c r="S11" i="2"/>
  <c r="W11" i="2"/>
  <c r="AA11" i="2"/>
  <c r="AE11" i="2"/>
  <c r="H11" i="2"/>
  <c r="L11" i="2"/>
  <c r="P11" i="2"/>
  <c r="T11" i="2"/>
  <c r="X11" i="2"/>
  <c r="AB11" i="2"/>
  <c r="AF11" i="2"/>
  <c r="I7" i="2"/>
  <c r="M7" i="2"/>
  <c r="Q7" i="2"/>
  <c r="U7" i="2"/>
  <c r="Y7" i="2"/>
  <c r="AC7" i="2"/>
  <c r="AG7" i="2"/>
  <c r="J7" i="2"/>
  <c r="N7" i="2"/>
  <c r="R7" i="2"/>
  <c r="V7" i="2"/>
  <c r="Z7" i="2"/>
  <c r="AD7" i="2"/>
  <c r="AH7" i="2"/>
  <c r="K7" i="2"/>
  <c r="O7" i="2"/>
  <c r="S7" i="2"/>
  <c r="W7" i="2"/>
  <c r="AA7" i="2"/>
  <c r="AE7" i="2"/>
  <c r="H7" i="2"/>
  <c r="L7" i="2"/>
  <c r="P7" i="2"/>
  <c r="T7" i="2"/>
  <c r="X7" i="2"/>
  <c r="AB7" i="2"/>
  <c r="AF7" i="2"/>
  <c r="H10" i="2"/>
  <c r="L10" i="2"/>
  <c r="P10" i="2"/>
  <c r="T10" i="2"/>
  <c r="X10" i="2"/>
  <c r="AB10" i="2"/>
  <c r="AF10" i="2"/>
  <c r="I10" i="2"/>
  <c r="M10" i="2"/>
  <c r="Q10" i="2"/>
  <c r="U10" i="2"/>
  <c r="Y10" i="2"/>
  <c r="AC10" i="2"/>
  <c r="AG10" i="2"/>
  <c r="J10" i="2"/>
  <c r="N10" i="2"/>
  <c r="R10" i="2"/>
  <c r="V10" i="2"/>
  <c r="Z10" i="2"/>
  <c r="AD10" i="2"/>
  <c r="AH10" i="2"/>
  <c r="K10" i="2"/>
  <c r="O10" i="2"/>
  <c r="S10" i="2"/>
  <c r="W10" i="2"/>
  <c r="AA10" i="2"/>
  <c r="AE10" i="2"/>
  <c r="H6" i="2"/>
  <c r="L6" i="2"/>
  <c r="P6" i="2"/>
  <c r="T6" i="2"/>
  <c r="X6" i="2"/>
  <c r="AB6" i="2"/>
  <c r="AF6" i="2"/>
  <c r="I6" i="2"/>
  <c r="M6" i="2"/>
  <c r="Q6" i="2"/>
  <c r="U6" i="2"/>
  <c r="Y6" i="2"/>
  <c r="AC6" i="2"/>
  <c r="AG6" i="2"/>
  <c r="J6" i="2"/>
  <c r="N6" i="2"/>
  <c r="R6" i="2"/>
  <c r="V6" i="2"/>
  <c r="Z6" i="2"/>
  <c r="AD6" i="2"/>
  <c r="AH6" i="2"/>
  <c r="K6" i="2"/>
  <c r="O6" i="2"/>
  <c r="S6" i="2"/>
  <c r="W6" i="2"/>
  <c r="AA6" i="2"/>
  <c r="AE6" i="2"/>
  <c r="K9" i="2"/>
  <c r="O9" i="2"/>
  <c r="S9" i="2"/>
  <c r="W9" i="2"/>
  <c r="AA9" i="2"/>
  <c r="AE9" i="2"/>
  <c r="H9" i="2"/>
  <c r="L9" i="2"/>
  <c r="P9" i="2"/>
  <c r="T9" i="2"/>
  <c r="X9" i="2"/>
  <c r="AB9" i="2"/>
  <c r="AF9" i="2"/>
  <c r="I9" i="2"/>
  <c r="M9" i="2"/>
  <c r="Q9" i="2"/>
  <c r="U9" i="2"/>
  <c r="Y9" i="2"/>
  <c r="AC9" i="2"/>
  <c r="AG9" i="2"/>
  <c r="J9" i="2"/>
  <c r="N9" i="2"/>
  <c r="R9" i="2"/>
  <c r="V9" i="2"/>
  <c r="Z9" i="2"/>
  <c r="AD9" i="2"/>
  <c r="AH9" i="2"/>
  <c r="K5" i="2"/>
  <c r="O5" i="2"/>
  <c r="S5" i="2"/>
  <c r="W5" i="2"/>
  <c r="AA5" i="2"/>
  <c r="AE5" i="2"/>
  <c r="H5" i="2"/>
  <c r="L5" i="2"/>
  <c r="P5" i="2"/>
  <c r="T5" i="2"/>
  <c r="X5" i="2"/>
  <c r="AB5" i="2"/>
  <c r="AF5" i="2"/>
  <c r="I5" i="2"/>
  <c r="M5" i="2"/>
  <c r="Q5" i="2"/>
  <c r="U5" i="2"/>
  <c r="Y5" i="2"/>
  <c r="AC5" i="2"/>
  <c r="AG5" i="2"/>
  <c r="J5" i="2"/>
  <c r="N5" i="2"/>
  <c r="R5" i="2"/>
  <c r="V5" i="2"/>
  <c r="Z5" i="2"/>
  <c r="AD5" i="2"/>
  <c r="AH5" i="2"/>
  <c r="E2" i="10"/>
  <c r="BI22" i="2"/>
  <c r="BI21" i="2"/>
  <c r="BI20" i="2"/>
  <c r="BI19" i="2"/>
  <c r="BI18" i="2"/>
  <c r="BI17" i="2"/>
  <c r="BI16" i="2"/>
  <c r="BI15" i="2"/>
  <c r="BI14" i="2"/>
  <c r="BI13" i="2"/>
  <c r="BI12" i="2"/>
  <c r="BI11" i="2"/>
  <c r="BI10" i="2"/>
  <c r="BI9" i="2"/>
  <c r="BI8" i="2"/>
  <c r="BI7" i="2"/>
  <c r="BI6" i="2"/>
  <c r="BI5" i="2"/>
  <c r="BI51" i="2"/>
  <c r="C51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D51" i="2"/>
  <c r="AP51" i="2" s="1"/>
  <c r="D50" i="2"/>
  <c r="AP50" i="2" s="1"/>
  <c r="D49" i="2"/>
  <c r="AP49" i="2" s="1"/>
  <c r="D48" i="2"/>
  <c r="AP48" i="2" s="1"/>
  <c r="D47" i="2"/>
  <c r="AP47" i="2" s="1"/>
  <c r="D46" i="2"/>
  <c r="AP46" i="2" s="1"/>
  <c r="D45" i="2"/>
  <c r="AP45" i="2" s="1"/>
  <c r="D44" i="2"/>
  <c r="AP44" i="2" s="1"/>
  <c r="D43" i="2"/>
  <c r="AP43" i="2" s="1"/>
  <c r="D42" i="2"/>
  <c r="AP42" i="2" s="1"/>
  <c r="D41" i="2"/>
  <c r="AP41" i="2" s="1"/>
  <c r="D40" i="2"/>
  <c r="AP40" i="2" s="1"/>
  <c r="D39" i="2"/>
  <c r="AP39" i="2" s="1"/>
  <c r="D38" i="2"/>
  <c r="AP38" i="2" s="1"/>
  <c r="D37" i="2"/>
  <c r="AP37" i="2" s="1"/>
  <c r="D36" i="2"/>
  <c r="AP36" i="2" s="1"/>
  <c r="D35" i="2"/>
  <c r="AP35" i="2" s="1"/>
  <c r="D34" i="2"/>
  <c r="AP34" i="2" s="1"/>
  <c r="D33" i="2"/>
  <c r="AP33" i="2" s="1"/>
  <c r="D32" i="2"/>
  <c r="AP32" i="2" s="1"/>
  <c r="D31" i="2"/>
  <c r="AP31" i="2" s="1"/>
  <c r="D30" i="2"/>
  <c r="AP30" i="2" s="1"/>
  <c r="D29" i="2"/>
  <c r="AP29" i="2" s="1"/>
  <c r="D28" i="2"/>
  <c r="AP28" i="2" s="1"/>
  <c r="D4" i="2"/>
  <c r="AP4" i="2" s="1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BB45" i="2"/>
  <c r="AI28" i="2" l="1"/>
  <c r="AM28" i="2"/>
  <c r="AJ28" i="2"/>
  <c r="AN28" i="2"/>
  <c r="AK28" i="2"/>
  <c r="AL28" i="2"/>
  <c r="AO28" i="2"/>
  <c r="AI32" i="2"/>
  <c r="AM32" i="2"/>
  <c r="AO32" i="2"/>
  <c r="AJ32" i="2"/>
  <c r="AN32" i="2"/>
  <c r="AK32" i="2"/>
  <c r="AL32" i="2"/>
  <c r="AI29" i="2"/>
  <c r="AM29" i="2"/>
  <c r="AK29" i="2"/>
  <c r="AO29" i="2"/>
  <c r="AJ29" i="2"/>
  <c r="AN29" i="2"/>
  <c r="AL29" i="2"/>
  <c r="AI33" i="2"/>
  <c r="AM33" i="2"/>
  <c r="AJ33" i="2"/>
  <c r="AN33" i="2"/>
  <c r="AO33" i="2"/>
  <c r="AL33" i="2"/>
  <c r="AK33" i="2"/>
  <c r="AI30" i="2"/>
  <c r="AM30" i="2"/>
  <c r="AJ30" i="2"/>
  <c r="AN30" i="2"/>
  <c r="AO30" i="2"/>
  <c r="AL30" i="2"/>
  <c r="AK30" i="2"/>
  <c r="AI34" i="2"/>
  <c r="AM34" i="2"/>
  <c r="AK34" i="2"/>
  <c r="AJ34" i="2"/>
  <c r="AN34" i="2"/>
  <c r="AL34" i="2"/>
  <c r="AO34" i="2"/>
  <c r="AI31" i="2"/>
  <c r="AM31" i="2"/>
  <c r="AK31" i="2"/>
  <c r="AJ31" i="2"/>
  <c r="AN31" i="2"/>
  <c r="AL31" i="2"/>
  <c r="AO31" i="2"/>
  <c r="AI35" i="2"/>
  <c r="AM35" i="2"/>
  <c r="AK35" i="2"/>
  <c r="AJ35" i="2"/>
  <c r="AN35" i="2"/>
  <c r="AO35" i="2"/>
  <c r="AL35" i="2"/>
  <c r="AI41" i="2"/>
  <c r="AM41" i="2"/>
  <c r="AO41" i="2"/>
  <c r="AJ41" i="2"/>
  <c r="AN41" i="2"/>
  <c r="AK41" i="2"/>
  <c r="AL41" i="2"/>
  <c r="AI36" i="2"/>
  <c r="AM36" i="2"/>
  <c r="AJ36" i="2"/>
  <c r="AN36" i="2"/>
  <c r="AK36" i="2"/>
  <c r="AL36" i="2"/>
  <c r="AO36" i="2"/>
  <c r="AI40" i="2"/>
  <c r="AM40" i="2"/>
  <c r="AK40" i="2"/>
  <c r="AJ40" i="2"/>
  <c r="AN40" i="2"/>
  <c r="AL40" i="2"/>
  <c r="AO40" i="2"/>
  <c r="AI38" i="2"/>
  <c r="AM38" i="2"/>
  <c r="AO38" i="2"/>
  <c r="AJ38" i="2"/>
  <c r="AN38" i="2"/>
  <c r="AL38" i="2"/>
  <c r="AK38" i="2"/>
  <c r="AI42" i="2"/>
  <c r="AM42" i="2"/>
  <c r="AJ42" i="2"/>
  <c r="AN42" i="2"/>
  <c r="AO42" i="2"/>
  <c r="AL42" i="2"/>
  <c r="AK42" i="2"/>
  <c r="AI37" i="2"/>
  <c r="AM37" i="2"/>
  <c r="AK37" i="2"/>
  <c r="AJ37" i="2"/>
  <c r="AN37" i="2"/>
  <c r="AO37" i="2"/>
  <c r="AL37" i="2"/>
  <c r="AI39" i="2"/>
  <c r="AM39" i="2"/>
  <c r="AJ39" i="2"/>
  <c r="AN39" i="2"/>
  <c r="AK39" i="2"/>
  <c r="AL39" i="2"/>
  <c r="AO39" i="2"/>
  <c r="AI43" i="2"/>
  <c r="AM43" i="2"/>
  <c r="AK43" i="2"/>
  <c r="AJ43" i="2"/>
  <c r="AN43" i="2"/>
  <c r="AL43" i="2"/>
  <c r="AO43" i="2"/>
  <c r="AI48" i="2"/>
  <c r="AM48" i="2"/>
  <c r="AL48" i="2"/>
  <c r="AJ48" i="2"/>
  <c r="AN48" i="2"/>
  <c r="AK48" i="2"/>
  <c r="AO48" i="2"/>
  <c r="AI45" i="2"/>
  <c r="AM45" i="2"/>
  <c r="AJ45" i="2"/>
  <c r="AN45" i="2"/>
  <c r="AL45" i="2"/>
  <c r="AK45" i="2"/>
  <c r="AO45" i="2"/>
  <c r="AI49" i="2"/>
  <c r="AM49" i="2"/>
  <c r="AJ49" i="2"/>
  <c r="AN49" i="2"/>
  <c r="AL49" i="2"/>
  <c r="AK49" i="2"/>
  <c r="AO49" i="2"/>
  <c r="AI46" i="2"/>
  <c r="AM46" i="2"/>
  <c r="AJ46" i="2"/>
  <c r="AN46" i="2"/>
  <c r="AK46" i="2"/>
  <c r="AO46" i="2"/>
  <c r="AL46" i="2"/>
  <c r="AI50" i="2"/>
  <c r="AM50" i="2"/>
  <c r="AL50" i="2"/>
  <c r="AJ50" i="2"/>
  <c r="AN50" i="2"/>
  <c r="AK50" i="2"/>
  <c r="AO50" i="2"/>
  <c r="AI44" i="2"/>
  <c r="AM44" i="2"/>
  <c r="AL44" i="2"/>
  <c r="AJ44" i="2"/>
  <c r="AN44" i="2"/>
  <c r="AK44" i="2"/>
  <c r="AO44" i="2"/>
  <c r="AP52" i="2"/>
  <c r="AP2" i="2" s="1"/>
  <c r="AB40" i="3" s="1"/>
  <c r="AI47" i="2"/>
  <c r="AM47" i="2"/>
  <c r="AL47" i="2"/>
  <c r="AJ47" i="2"/>
  <c r="AN47" i="2"/>
  <c r="AK47" i="2"/>
  <c r="AO47" i="2"/>
  <c r="AI51" i="2"/>
  <c r="AM51" i="2"/>
  <c r="AJ51" i="2"/>
  <c r="AN51" i="2"/>
  <c r="AL51" i="2"/>
  <c r="AK51" i="2"/>
  <c r="AO51" i="2"/>
  <c r="AL4" i="2"/>
  <c r="AH4" i="2"/>
  <c r="AN4" i="2"/>
  <c r="AO4" i="2"/>
  <c r="AK4" i="2"/>
  <c r="AJ4" i="2"/>
  <c r="AM4" i="2"/>
  <c r="AI4" i="2"/>
  <c r="AW33" i="2"/>
  <c r="AY33" i="2"/>
  <c r="AX33" i="2"/>
  <c r="AV33" i="2"/>
  <c r="AZ33" i="2"/>
  <c r="AX30" i="2"/>
  <c r="AY30" i="2"/>
  <c r="AV30" i="2"/>
  <c r="AZ30" i="2"/>
  <c r="AW30" i="2"/>
  <c r="AY31" i="2"/>
  <c r="AV31" i="2"/>
  <c r="AW31" i="2"/>
  <c r="AX31" i="2"/>
  <c r="AZ31" i="2"/>
  <c r="AV32" i="2"/>
  <c r="AZ32" i="2"/>
  <c r="AW32" i="2"/>
  <c r="AX32" i="2"/>
  <c r="AY32" i="2"/>
  <c r="AX37" i="2"/>
  <c r="AV37" i="2"/>
  <c r="AZ37" i="2"/>
  <c r="AY37" i="2"/>
  <c r="AW37" i="2"/>
  <c r="AY38" i="2"/>
  <c r="AW38" i="2"/>
  <c r="AV38" i="2"/>
  <c r="AZ38" i="2"/>
  <c r="AX38" i="2"/>
  <c r="AV39" i="2"/>
  <c r="AZ39" i="2"/>
  <c r="AY39" i="2"/>
  <c r="AW39" i="2"/>
  <c r="AX39" i="2"/>
  <c r="AW36" i="2"/>
  <c r="AY36" i="2"/>
  <c r="AV36" i="2"/>
  <c r="AX36" i="2"/>
  <c r="AZ36" i="2"/>
  <c r="AW40" i="2"/>
  <c r="AV40" i="2"/>
  <c r="AX40" i="2"/>
  <c r="AY40" i="2"/>
  <c r="AZ40" i="2"/>
  <c r="AY45" i="2"/>
  <c r="AV45" i="2"/>
  <c r="AZ45" i="2"/>
  <c r="AW45" i="2"/>
  <c r="AX45" i="2"/>
  <c r="AV46" i="2"/>
  <c r="AZ46" i="2"/>
  <c r="AW46" i="2"/>
  <c r="AX46" i="2"/>
  <c r="AY46" i="2"/>
  <c r="AW47" i="2"/>
  <c r="AV47" i="2"/>
  <c r="AZ47" i="2"/>
  <c r="AX47" i="2"/>
  <c r="AY47" i="2"/>
  <c r="AX44" i="2"/>
  <c r="AY44" i="2"/>
  <c r="AV44" i="2"/>
  <c r="AZ44" i="2"/>
  <c r="AW44" i="2"/>
  <c r="AW49" i="2"/>
  <c r="AV49" i="2"/>
  <c r="AX49" i="2"/>
  <c r="AZ49" i="2"/>
  <c r="AY49" i="2"/>
  <c r="AX50" i="2"/>
  <c r="AY50" i="2"/>
  <c r="AV50" i="2"/>
  <c r="AZ50" i="2"/>
  <c r="AW50" i="2"/>
  <c r="AY51" i="2"/>
  <c r="AV51" i="2"/>
  <c r="AZ51" i="2"/>
  <c r="AW51" i="2"/>
  <c r="AX51" i="2"/>
  <c r="AV48" i="2"/>
  <c r="AZ48" i="2"/>
  <c r="AY48" i="2"/>
  <c r="AW48" i="2"/>
  <c r="AX48" i="2"/>
  <c r="AV43" i="2"/>
  <c r="AW43" i="2"/>
  <c r="AY43" i="2"/>
  <c r="AZ43" i="2"/>
  <c r="AX43" i="2"/>
  <c r="AV42" i="2"/>
  <c r="AZ42" i="2"/>
  <c r="AW42" i="2"/>
  <c r="AX42" i="2"/>
  <c r="AY42" i="2"/>
  <c r="AX41" i="2"/>
  <c r="AY41" i="2"/>
  <c r="AW41" i="2"/>
  <c r="AV41" i="2"/>
  <c r="AZ41" i="2"/>
  <c r="AW35" i="2"/>
  <c r="AX35" i="2"/>
  <c r="AY35" i="2"/>
  <c r="AV35" i="2"/>
  <c r="AZ35" i="2"/>
  <c r="AV34" i="2"/>
  <c r="AZ34" i="2"/>
  <c r="AY34" i="2"/>
  <c r="AW34" i="2"/>
  <c r="AX34" i="2"/>
  <c r="AW29" i="2"/>
  <c r="AY29" i="2"/>
  <c r="AV29" i="2"/>
  <c r="AX29" i="2"/>
  <c r="AZ29" i="2"/>
  <c r="AX28" i="2"/>
  <c r="AV28" i="2"/>
  <c r="AY28" i="2"/>
  <c r="AZ28" i="2"/>
  <c r="AW28" i="2"/>
  <c r="K47" i="2"/>
  <c r="O47" i="2"/>
  <c r="S47" i="2"/>
  <c r="W47" i="2"/>
  <c r="AA47" i="2"/>
  <c r="AE47" i="2"/>
  <c r="H47" i="2"/>
  <c r="L47" i="2"/>
  <c r="P47" i="2"/>
  <c r="T47" i="2"/>
  <c r="X47" i="2"/>
  <c r="AB47" i="2"/>
  <c r="AF47" i="2"/>
  <c r="I47" i="2"/>
  <c r="M47" i="2"/>
  <c r="Q47" i="2"/>
  <c r="U47" i="2"/>
  <c r="Y47" i="2"/>
  <c r="AC47" i="2"/>
  <c r="AG47" i="2"/>
  <c r="J47" i="2"/>
  <c r="N47" i="2"/>
  <c r="R47" i="2"/>
  <c r="V47" i="2"/>
  <c r="Z47" i="2"/>
  <c r="AD47" i="2"/>
  <c r="AH47" i="2"/>
  <c r="I45" i="2"/>
  <c r="M45" i="2"/>
  <c r="Q45" i="2"/>
  <c r="U45" i="2"/>
  <c r="Y45" i="2"/>
  <c r="AC45" i="2"/>
  <c r="AG45" i="2"/>
  <c r="J45" i="2"/>
  <c r="N45" i="2"/>
  <c r="R45" i="2"/>
  <c r="V45" i="2"/>
  <c r="Z45" i="2"/>
  <c r="AD45" i="2"/>
  <c r="AH45" i="2"/>
  <c r="K45" i="2"/>
  <c r="O45" i="2"/>
  <c r="S45" i="2"/>
  <c r="W45" i="2"/>
  <c r="AA45" i="2"/>
  <c r="AE45" i="2"/>
  <c r="H45" i="2"/>
  <c r="L45" i="2"/>
  <c r="P45" i="2"/>
  <c r="T45" i="2"/>
  <c r="X45" i="2"/>
  <c r="AB45" i="2"/>
  <c r="AF45" i="2"/>
  <c r="I49" i="2"/>
  <c r="M49" i="2"/>
  <c r="Q49" i="2"/>
  <c r="U49" i="2"/>
  <c r="Y49" i="2"/>
  <c r="AC49" i="2"/>
  <c r="AG49" i="2"/>
  <c r="J49" i="2"/>
  <c r="N49" i="2"/>
  <c r="R49" i="2"/>
  <c r="V49" i="2"/>
  <c r="Z49" i="2"/>
  <c r="AD49" i="2"/>
  <c r="AH49" i="2"/>
  <c r="K49" i="2"/>
  <c r="O49" i="2"/>
  <c r="S49" i="2"/>
  <c r="W49" i="2"/>
  <c r="AA49" i="2"/>
  <c r="AE49" i="2"/>
  <c r="H49" i="2"/>
  <c r="L49" i="2"/>
  <c r="P49" i="2"/>
  <c r="T49" i="2"/>
  <c r="X49" i="2"/>
  <c r="AB49" i="2"/>
  <c r="AF49" i="2"/>
  <c r="J46" i="2"/>
  <c r="N46" i="2"/>
  <c r="R46" i="2"/>
  <c r="V46" i="2"/>
  <c r="Z46" i="2"/>
  <c r="AD46" i="2"/>
  <c r="AH46" i="2"/>
  <c r="K46" i="2"/>
  <c r="O46" i="2"/>
  <c r="S46" i="2"/>
  <c r="W46" i="2"/>
  <c r="AA46" i="2"/>
  <c r="AE46" i="2"/>
  <c r="H46" i="2"/>
  <c r="L46" i="2"/>
  <c r="P46" i="2"/>
  <c r="T46" i="2"/>
  <c r="X46" i="2"/>
  <c r="AB46" i="2"/>
  <c r="AF46" i="2"/>
  <c r="I46" i="2"/>
  <c r="M46" i="2"/>
  <c r="Q46" i="2"/>
  <c r="U46" i="2"/>
  <c r="Y46" i="2"/>
  <c r="AC46" i="2"/>
  <c r="AG46" i="2"/>
  <c r="J50" i="2"/>
  <c r="N50" i="2"/>
  <c r="R50" i="2"/>
  <c r="V50" i="2"/>
  <c r="Z50" i="2"/>
  <c r="AD50" i="2"/>
  <c r="AH50" i="2"/>
  <c r="K50" i="2"/>
  <c r="O50" i="2"/>
  <c r="S50" i="2"/>
  <c r="W50" i="2"/>
  <c r="AA50" i="2"/>
  <c r="AE50" i="2"/>
  <c r="H50" i="2"/>
  <c r="L50" i="2"/>
  <c r="P50" i="2"/>
  <c r="T50" i="2"/>
  <c r="X50" i="2"/>
  <c r="AB50" i="2"/>
  <c r="AF50" i="2"/>
  <c r="I50" i="2"/>
  <c r="M50" i="2"/>
  <c r="Q50" i="2"/>
  <c r="U50" i="2"/>
  <c r="Y50" i="2"/>
  <c r="AC50" i="2"/>
  <c r="AG50" i="2"/>
  <c r="K51" i="2"/>
  <c r="O51" i="2"/>
  <c r="S51" i="2"/>
  <c r="W51" i="2"/>
  <c r="AA51" i="2"/>
  <c r="AE51" i="2"/>
  <c r="H51" i="2"/>
  <c r="L51" i="2"/>
  <c r="P51" i="2"/>
  <c r="T51" i="2"/>
  <c r="X51" i="2"/>
  <c r="AB51" i="2"/>
  <c r="AF51" i="2"/>
  <c r="I51" i="2"/>
  <c r="M51" i="2"/>
  <c r="Q51" i="2"/>
  <c r="U51" i="2"/>
  <c r="Y51" i="2"/>
  <c r="AC51" i="2"/>
  <c r="AG51" i="2"/>
  <c r="J51" i="2"/>
  <c r="N51" i="2"/>
  <c r="R51" i="2"/>
  <c r="V51" i="2"/>
  <c r="Z51" i="2"/>
  <c r="AD51" i="2"/>
  <c r="AH51" i="2"/>
  <c r="H44" i="2"/>
  <c r="L44" i="2"/>
  <c r="P44" i="2"/>
  <c r="T44" i="2"/>
  <c r="X44" i="2"/>
  <c r="AB44" i="2"/>
  <c r="AF44" i="2"/>
  <c r="I44" i="2"/>
  <c r="M44" i="2"/>
  <c r="Q44" i="2"/>
  <c r="U44" i="2"/>
  <c r="Y44" i="2"/>
  <c r="AC44" i="2"/>
  <c r="AG44" i="2"/>
  <c r="J44" i="2"/>
  <c r="N44" i="2"/>
  <c r="R44" i="2"/>
  <c r="V44" i="2"/>
  <c r="Z44" i="2"/>
  <c r="AD44" i="2"/>
  <c r="AH44" i="2"/>
  <c r="K44" i="2"/>
  <c r="O44" i="2"/>
  <c r="S44" i="2"/>
  <c r="W44" i="2"/>
  <c r="AA44" i="2"/>
  <c r="AE44" i="2"/>
  <c r="H48" i="2"/>
  <c r="L48" i="2"/>
  <c r="P48" i="2"/>
  <c r="T48" i="2"/>
  <c r="X48" i="2"/>
  <c r="AB48" i="2"/>
  <c r="AF48" i="2"/>
  <c r="I48" i="2"/>
  <c r="M48" i="2"/>
  <c r="Q48" i="2"/>
  <c r="U48" i="2"/>
  <c r="Y48" i="2"/>
  <c r="AC48" i="2"/>
  <c r="AG48" i="2"/>
  <c r="J48" i="2"/>
  <c r="N48" i="2"/>
  <c r="R48" i="2"/>
  <c r="V48" i="2"/>
  <c r="Z48" i="2"/>
  <c r="AD48" i="2"/>
  <c r="AH48" i="2"/>
  <c r="K48" i="2"/>
  <c r="O48" i="2"/>
  <c r="S48" i="2"/>
  <c r="W48" i="2"/>
  <c r="AA48" i="2"/>
  <c r="AE48" i="2"/>
  <c r="I37" i="2"/>
  <c r="M37" i="2"/>
  <c r="Q37" i="2"/>
  <c r="U37" i="2"/>
  <c r="Y37" i="2"/>
  <c r="AC37" i="2"/>
  <c r="AG37" i="2"/>
  <c r="R37" i="2"/>
  <c r="AH37" i="2"/>
  <c r="AD37" i="2"/>
  <c r="K37" i="2"/>
  <c r="O37" i="2"/>
  <c r="S37" i="2"/>
  <c r="W37" i="2"/>
  <c r="AA37" i="2"/>
  <c r="AE37" i="2"/>
  <c r="J37" i="2"/>
  <c r="Z37" i="2"/>
  <c r="H37" i="2"/>
  <c r="L37" i="2"/>
  <c r="P37" i="2"/>
  <c r="T37" i="2"/>
  <c r="X37" i="2"/>
  <c r="AB37" i="2"/>
  <c r="AF37" i="2"/>
  <c r="N37" i="2"/>
  <c r="V37" i="2"/>
  <c r="I41" i="2"/>
  <c r="M41" i="2"/>
  <c r="Q41" i="2"/>
  <c r="U41" i="2"/>
  <c r="AC41" i="2"/>
  <c r="R41" i="2"/>
  <c r="AH41" i="2"/>
  <c r="V41" i="2"/>
  <c r="K41" i="2"/>
  <c r="O41" i="2"/>
  <c r="S41" i="2"/>
  <c r="W41" i="2"/>
  <c r="AA41" i="2"/>
  <c r="AE41" i="2"/>
  <c r="AG41" i="2"/>
  <c r="J41" i="2"/>
  <c r="Z41" i="2"/>
  <c r="H41" i="2"/>
  <c r="L41" i="2"/>
  <c r="P41" i="2"/>
  <c r="T41" i="2"/>
  <c r="X41" i="2"/>
  <c r="AB41" i="2"/>
  <c r="AF41" i="2"/>
  <c r="Y41" i="2"/>
  <c r="N41" i="2"/>
  <c r="AD41" i="2"/>
  <c r="J38" i="2"/>
  <c r="N38" i="2"/>
  <c r="R38" i="2"/>
  <c r="V38" i="2"/>
  <c r="Z38" i="2"/>
  <c r="AD38" i="2"/>
  <c r="AH38" i="2"/>
  <c r="O38" i="2"/>
  <c r="AE38" i="2"/>
  <c r="AA38" i="2"/>
  <c r="H38" i="2"/>
  <c r="L38" i="2"/>
  <c r="P38" i="2"/>
  <c r="T38" i="2"/>
  <c r="X38" i="2"/>
  <c r="AB38" i="2"/>
  <c r="AF38" i="2"/>
  <c r="K38" i="2"/>
  <c r="W38" i="2"/>
  <c r="I38" i="2"/>
  <c r="M38" i="2"/>
  <c r="Q38" i="2"/>
  <c r="U38" i="2"/>
  <c r="Y38" i="2"/>
  <c r="AC38" i="2"/>
  <c r="AG38" i="2"/>
  <c r="S38" i="2"/>
  <c r="J42" i="2"/>
  <c r="N42" i="2"/>
  <c r="R42" i="2"/>
  <c r="V42" i="2"/>
  <c r="Z42" i="2"/>
  <c r="AD42" i="2"/>
  <c r="K42" i="2"/>
  <c r="W42" i="2"/>
  <c r="AE42" i="2"/>
  <c r="S42" i="2"/>
  <c r="H42" i="2"/>
  <c r="L42" i="2"/>
  <c r="P42" i="2"/>
  <c r="T42" i="2"/>
  <c r="X42" i="2"/>
  <c r="AB42" i="2"/>
  <c r="AF42" i="2"/>
  <c r="I42" i="2"/>
  <c r="M42" i="2"/>
  <c r="Q42" i="2"/>
  <c r="U42" i="2"/>
  <c r="Y42" i="2"/>
  <c r="AC42" i="2"/>
  <c r="AG42" i="2"/>
  <c r="AH42" i="2"/>
  <c r="O42" i="2"/>
  <c r="AA42" i="2"/>
  <c r="K39" i="2"/>
  <c r="O39" i="2"/>
  <c r="S39" i="2"/>
  <c r="W39" i="2"/>
  <c r="AA39" i="2"/>
  <c r="AE39" i="2"/>
  <c r="P39" i="2"/>
  <c r="AF39" i="2"/>
  <c r="X39" i="2"/>
  <c r="I39" i="2"/>
  <c r="M39" i="2"/>
  <c r="Q39" i="2"/>
  <c r="U39" i="2"/>
  <c r="Y39" i="2"/>
  <c r="AC39" i="2"/>
  <c r="AG39" i="2"/>
  <c r="L39" i="2"/>
  <c r="AB39" i="2"/>
  <c r="J39" i="2"/>
  <c r="N39" i="2"/>
  <c r="R39" i="2"/>
  <c r="V39" i="2"/>
  <c r="Z39" i="2"/>
  <c r="AD39" i="2"/>
  <c r="AH39" i="2"/>
  <c r="H39" i="2"/>
  <c r="T39" i="2"/>
  <c r="AE43" i="2"/>
  <c r="P43" i="2"/>
  <c r="X43" i="2"/>
  <c r="T43" i="2"/>
  <c r="I43" i="2"/>
  <c r="M43" i="2"/>
  <c r="Q43" i="2"/>
  <c r="U43" i="2"/>
  <c r="Y43" i="2"/>
  <c r="AC43" i="2"/>
  <c r="AG43" i="2"/>
  <c r="O43" i="2"/>
  <c r="W43" i="2"/>
  <c r="H43" i="2"/>
  <c r="AF43" i="2"/>
  <c r="J43" i="2"/>
  <c r="N43" i="2"/>
  <c r="R43" i="2"/>
  <c r="V43" i="2"/>
  <c r="Z43" i="2"/>
  <c r="AD43" i="2"/>
  <c r="AH43" i="2"/>
  <c r="K43" i="2"/>
  <c r="S43" i="2"/>
  <c r="AA43" i="2"/>
  <c r="L43" i="2"/>
  <c r="AB43" i="2"/>
  <c r="H36" i="2"/>
  <c r="L36" i="2"/>
  <c r="P36" i="2"/>
  <c r="T36" i="2"/>
  <c r="X36" i="2"/>
  <c r="AB36" i="2"/>
  <c r="AF36" i="2"/>
  <c r="I36" i="2"/>
  <c r="M36" i="2"/>
  <c r="Q36" i="2"/>
  <c r="U36" i="2"/>
  <c r="Y36" i="2"/>
  <c r="AG36" i="2"/>
  <c r="J36" i="2"/>
  <c r="N36" i="2"/>
  <c r="R36" i="2"/>
  <c r="V36" i="2"/>
  <c r="Z36" i="2"/>
  <c r="AD36" i="2"/>
  <c r="AH36" i="2"/>
  <c r="K36" i="2"/>
  <c r="O36" i="2"/>
  <c r="S36" i="2"/>
  <c r="W36" i="2"/>
  <c r="AA36" i="2"/>
  <c r="AE36" i="2"/>
  <c r="AC36" i="2"/>
  <c r="H40" i="2"/>
  <c r="L40" i="2"/>
  <c r="P40" i="2"/>
  <c r="T40" i="2"/>
  <c r="X40" i="2"/>
  <c r="AB40" i="2"/>
  <c r="AF40" i="2"/>
  <c r="I40" i="2"/>
  <c r="U40" i="2"/>
  <c r="Y40" i="2"/>
  <c r="J40" i="2"/>
  <c r="N40" i="2"/>
  <c r="R40" i="2"/>
  <c r="V40" i="2"/>
  <c r="Z40" i="2"/>
  <c r="AD40" i="2"/>
  <c r="AH40" i="2"/>
  <c r="Q40" i="2"/>
  <c r="AG40" i="2"/>
  <c r="K40" i="2"/>
  <c r="O40" i="2"/>
  <c r="S40" i="2"/>
  <c r="W40" i="2"/>
  <c r="AA40" i="2"/>
  <c r="AE40" i="2"/>
  <c r="M40" i="2"/>
  <c r="AC40" i="2"/>
  <c r="J33" i="2"/>
  <c r="N33" i="2"/>
  <c r="R33" i="2"/>
  <c r="V33" i="2"/>
  <c r="Z33" i="2"/>
  <c r="AD33" i="2"/>
  <c r="AH33" i="2"/>
  <c r="K33" i="2"/>
  <c r="O33" i="2"/>
  <c r="S33" i="2"/>
  <c r="W33" i="2"/>
  <c r="AA33" i="2"/>
  <c r="AE33" i="2"/>
  <c r="H33" i="2"/>
  <c r="L33" i="2"/>
  <c r="P33" i="2"/>
  <c r="T33" i="2"/>
  <c r="X33" i="2"/>
  <c r="AB33" i="2"/>
  <c r="AF33" i="2"/>
  <c r="I33" i="2"/>
  <c r="M33" i="2"/>
  <c r="Q33" i="2"/>
  <c r="U33" i="2"/>
  <c r="Y33" i="2"/>
  <c r="AC33" i="2"/>
  <c r="AG33" i="2"/>
  <c r="J29" i="2"/>
  <c r="N29" i="2"/>
  <c r="R29" i="2"/>
  <c r="V29" i="2"/>
  <c r="Z29" i="2"/>
  <c r="AD29" i="2"/>
  <c r="AH29" i="2"/>
  <c r="K29" i="2"/>
  <c r="O29" i="2"/>
  <c r="S29" i="2"/>
  <c r="W29" i="2"/>
  <c r="AA29" i="2"/>
  <c r="AE29" i="2"/>
  <c r="H29" i="2"/>
  <c r="L29" i="2"/>
  <c r="P29" i="2"/>
  <c r="T29" i="2"/>
  <c r="X29" i="2"/>
  <c r="AB29" i="2"/>
  <c r="AF29" i="2"/>
  <c r="I29" i="2"/>
  <c r="M29" i="2"/>
  <c r="Q29" i="2"/>
  <c r="U29" i="2"/>
  <c r="Y29" i="2"/>
  <c r="AC29" i="2"/>
  <c r="AG29" i="2"/>
  <c r="K30" i="2"/>
  <c r="O30" i="2"/>
  <c r="S30" i="2"/>
  <c r="W30" i="2"/>
  <c r="AA30" i="2"/>
  <c r="AE30" i="2"/>
  <c r="H30" i="2"/>
  <c r="L30" i="2"/>
  <c r="P30" i="2"/>
  <c r="T30" i="2"/>
  <c r="X30" i="2"/>
  <c r="AB30" i="2"/>
  <c r="AF30" i="2"/>
  <c r="I30" i="2"/>
  <c r="M30" i="2"/>
  <c r="Q30" i="2"/>
  <c r="U30" i="2"/>
  <c r="Y30" i="2"/>
  <c r="AC30" i="2"/>
  <c r="AG30" i="2"/>
  <c r="J30" i="2"/>
  <c r="N30" i="2"/>
  <c r="R30" i="2"/>
  <c r="V30" i="2"/>
  <c r="Z30" i="2"/>
  <c r="AD30" i="2"/>
  <c r="AH30" i="2"/>
  <c r="K34" i="2"/>
  <c r="O34" i="2"/>
  <c r="S34" i="2"/>
  <c r="W34" i="2"/>
  <c r="AA34" i="2"/>
  <c r="AE34" i="2"/>
  <c r="H34" i="2"/>
  <c r="L34" i="2"/>
  <c r="P34" i="2"/>
  <c r="T34" i="2"/>
  <c r="X34" i="2"/>
  <c r="AB34" i="2"/>
  <c r="AF34" i="2"/>
  <c r="I34" i="2"/>
  <c r="M34" i="2"/>
  <c r="Q34" i="2"/>
  <c r="U34" i="2"/>
  <c r="Y34" i="2"/>
  <c r="AC34" i="2"/>
  <c r="AG34" i="2"/>
  <c r="J34" i="2"/>
  <c r="N34" i="2"/>
  <c r="R34" i="2"/>
  <c r="V34" i="2"/>
  <c r="Z34" i="2"/>
  <c r="AD34" i="2"/>
  <c r="AH34" i="2"/>
  <c r="H31" i="2"/>
  <c r="L31" i="2"/>
  <c r="P31" i="2"/>
  <c r="T31" i="2"/>
  <c r="X31" i="2"/>
  <c r="AB31" i="2"/>
  <c r="AF31" i="2"/>
  <c r="I31" i="2"/>
  <c r="M31" i="2"/>
  <c r="Q31" i="2"/>
  <c r="U31" i="2"/>
  <c r="Y31" i="2"/>
  <c r="AC31" i="2"/>
  <c r="AG31" i="2"/>
  <c r="J31" i="2"/>
  <c r="N31" i="2"/>
  <c r="R31" i="2"/>
  <c r="V31" i="2"/>
  <c r="Z31" i="2"/>
  <c r="AD31" i="2"/>
  <c r="AH31" i="2"/>
  <c r="K31" i="2"/>
  <c r="O31" i="2"/>
  <c r="S31" i="2"/>
  <c r="W31" i="2"/>
  <c r="AA31" i="2"/>
  <c r="AE31" i="2"/>
  <c r="H35" i="2"/>
  <c r="L35" i="2"/>
  <c r="P35" i="2"/>
  <c r="T35" i="2"/>
  <c r="X35" i="2"/>
  <c r="AB35" i="2"/>
  <c r="AF35" i="2"/>
  <c r="I35" i="2"/>
  <c r="M35" i="2"/>
  <c r="Q35" i="2"/>
  <c r="U35" i="2"/>
  <c r="Y35" i="2"/>
  <c r="AC35" i="2"/>
  <c r="AG35" i="2"/>
  <c r="J35" i="2"/>
  <c r="N35" i="2"/>
  <c r="R35" i="2"/>
  <c r="V35" i="2"/>
  <c r="Z35" i="2"/>
  <c r="AD35" i="2"/>
  <c r="AH35" i="2"/>
  <c r="K35" i="2"/>
  <c r="O35" i="2"/>
  <c r="S35" i="2"/>
  <c r="W35" i="2"/>
  <c r="AA35" i="2"/>
  <c r="AE35" i="2"/>
  <c r="I28" i="2"/>
  <c r="M28" i="2"/>
  <c r="Q28" i="2"/>
  <c r="U28" i="2"/>
  <c r="Y28" i="2"/>
  <c r="AC28" i="2"/>
  <c r="AG28" i="2"/>
  <c r="J28" i="2"/>
  <c r="N28" i="2"/>
  <c r="R28" i="2"/>
  <c r="V28" i="2"/>
  <c r="Z28" i="2"/>
  <c r="AD28" i="2"/>
  <c r="AH28" i="2"/>
  <c r="K28" i="2"/>
  <c r="O28" i="2"/>
  <c r="S28" i="2"/>
  <c r="W28" i="2"/>
  <c r="AA28" i="2"/>
  <c r="AE28" i="2"/>
  <c r="H28" i="2"/>
  <c r="L28" i="2"/>
  <c r="P28" i="2"/>
  <c r="T28" i="2"/>
  <c r="X28" i="2"/>
  <c r="AB28" i="2"/>
  <c r="AF28" i="2"/>
  <c r="I32" i="2"/>
  <c r="M32" i="2"/>
  <c r="Q32" i="2"/>
  <c r="U32" i="2"/>
  <c r="Y32" i="2"/>
  <c r="AC32" i="2"/>
  <c r="AG32" i="2"/>
  <c r="J32" i="2"/>
  <c r="N32" i="2"/>
  <c r="R32" i="2"/>
  <c r="V32" i="2"/>
  <c r="Z32" i="2"/>
  <c r="AD32" i="2"/>
  <c r="AH32" i="2"/>
  <c r="K32" i="2"/>
  <c r="O32" i="2"/>
  <c r="S32" i="2"/>
  <c r="W32" i="2"/>
  <c r="AA32" i="2"/>
  <c r="AE32" i="2"/>
  <c r="H32" i="2"/>
  <c r="L32" i="2"/>
  <c r="P32" i="2"/>
  <c r="T32" i="2"/>
  <c r="X32" i="2"/>
  <c r="AB32" i="2"/>
  <c r="AF32" i="2"/>
  <c r="AD4" i="2"/>
  <c r="Z4" i="2"/>
  <c r="V4" i="2"/>
  <c r="R4" i="2"/>
  <c r="N4" i="2"/>
  <c r="J4" i="2"/>
  <c r="U4" i="2"/>
  <c r="I4" i="2"/>
  <c r="AC4" i="2"/>
  <c r="AF4" i="2"/>
  <c r="AB4" i="2"/>
  <c r="X4" i="2"/>
  <c r="T4" i="2"/>
  <c r="P4" i="2"/>
  <c r="L4" i="2"/>
  <c r="H4" i="2"/>
  <c r="AG4" i="2"/>
  <c r="Q4" i="2"/>
  <c r="AE4" i="2"/>
  <c r="AA4" i="2"/>
  <c r="W4" i="2"/>
  <c r="S4" i="2"/>
  <c r="O4" i="2"/>
  <c r="K4" i="2"/>
  <c r="Y4" i="2"/>
  <c r="M4" i="2"/>
  <c r="BK19" i="2"/>
  <c r="AM52" i="2" l="1"/>
  <c r="AM2" i="2" s="1"/>
  <c r="AB37" i="3" s="1"/>
  <c r="AI52" i="2"/>
  <c r="AI2" i="2" s="1"/>
  <c r="AB33" i="3" s="1"/>
  <c r="AK52" i="2"/>
  <c r="AK2" i="2" s="1"/>
  <c r="AO52" i="2"/>
  <c r="AO2" i="2" s="1"/>
  <c r="AB39" i="3" s="1"/>
  <c r="AN52" i="2"/>
  <c r="AN2" i="2" s="1"/>
  <c r="AB38" i="3" s="1"/>
  <c r="AL52" i="2"/>
  <c r="AL2" i="2" s="1"/>
  <c r="AJ52" i="2"/>
  <c r="AJ2" i="2" s="1"/>
  <c r="AB34" i="3" s="1"/>
  <c r="AY52" i="2"/>
  <c r="AY2" i="2" s="1"/>
  <c r="AV52" i="2"/>
  <c r="AV2" i="2" s="1"/>
  <c r="AW52" i="2"/>
  <c r="AW2" i="2" s="1"/>
  <c r="AX52" i="2"/>
  <c r="AX2" i="2" s="1"/>
  <c r="AD7" i="3" s="1"/>
  <c r="X52" i="2"/>
  <c r="X2" i="2" s="1"/>
  <c r="AB22" i="3" s="1"/>
  <c r="S52" i="2"/>
  <c r="S2" i="2" s="1"/>
  <c r="AB17" i="3" s="1"/>
  <c r="R52" i="2"/>
  <c r="R2" i="2" s="1"/>
  <c r="AB16" i="3" s="1"/>
  <c r="AF52" i="2"/>
  <c r="AF2" i="2" s="1"/>
  <c r="AB30" i="3" s="1"/>
  <c r="P52" i="2"/>
  <c r="P2" i="2" s="1"/>
  <c r="AA52" i="2"/>
  <c r="AA2" i="2" s="1"/>
  <c r="AB25" i="3" s="1"/>
  <c r="K52" i="2"/>
  <c r="K2" i="2" s="1"/>
  <c r="Z52" i="2"/>
  <c r="Z2" i="2" s="1"/>
  <c r="AB24" i="3" s="1"/>
  <c r="J52" i="2"/>
  <c r="J2" i="2" s="1"/>
  <c r="U52" i="2"/>
  <c r="U2" i="2" s="1"/>
  <c r="AB19" i="3" s="1"/>
  <c r="AH52" i="2"/>
  <c r="AH2" i="2" s="1"/>
  <c r="AB32" i="3" s="1"/>
  <c r="M52" i="2"/>
  <c r="M2" i="2" s="1"/>
  <c r="AB52" i="2"/>
  <c r="AB2" i="2" s="1"/>
  <c r="AB26" i="3" s="1"/>
  <c r="L52" i="2"/>
  <c r="L2" i="2" s="1"/>
  <c r="W52" i="2"/>
  <c r="W2" i="2" s="1"/>
  <c r="AB21" i="3" s="1"/>
  <c r="V52" i="2"/>
  <c r="V2" i="2" s="1"/>
  <c r="AB20" i="3" s="1"/>
  <c r="AG52" i="2"/>
  <c r="AG2" i="2" s="1"/>
  <c r="AB31" i="3" s="1"/>
  <c r="Q52" i="2"/>
  <c r="Q2" i="2" s="1"/>
  <c r="AB15" i="3" s="1"/>
  <c r="H52" i="2"/>
  <c r="H2" i="2" s="1"/>
  <c r="AB6" i="3" s="1"/>
  <c r="AC52" i="2"/>
  <c r="AC2" i="2" s="1"/>
  <c r="AB27" i="3" s="1"/>
  <c r="T52" i="2"/>
  <c r="T2" i="2" s="1"/>
  <c r="AE52" i="2"/>
  <c r="AE2" i="2" s="1"/>
  <c r="AB29" i="3" s="1"/>
  <c r="O52" i="2"/>
  <c r="O2" i="2" s="1"/>
  <c r="AD52" i="2"/>
  <c r="AD2" i="2" s="1"/>
  <c r="AB28" i="3" s="1"/>
  <c r="N52" i="2"/>
  <c r="N2" i="2" s="1"/>
  <c r="AB12" i="3" s="1"/>
  <c r="Y52" i="2"/>
  <c r="Y2" i="2" s="1"/>
  <c r="AB23" i="3" s="1"/>
  <c r="I52" i="2"/>
  <c r="I2" i="2" s="1"/>
  <c r="AB36" i="3" l="1"/>
  <c r="AB35" i="3"/>
  <c r="BK20" i="2"/>
  <c r="AD6" i="3"/>
  <c r="BD4" i="2"/>
  <c r="AD5" i="3"/>
  <c r="BK22" i="2"/>
  <c r="AD8" i="3"/>
  <c r="BK6" i="2"/>
  <c r="AB7" i="3"/>
  <c r="BK5" i="2"/>
  <c r="BK10" i="2"/>
  <c r="AB11" i="3"/>
  <c r="BK12" i="2"/>
  <c r="AB13" i="3"/>
  <c r="BK9" i="2"/>
  <c r="AB10" i="3"/>
  <c r="BK8" i="2"/>
  <c r="AB9" i="3"/>
  <c r="BK17" i="2"/>
  <c r="AB18" i="3"/>
  <c r="BK7" i="2"/>
  <c r="AB8" i="3"/>
  <c r="BK13" i="2"/>
  <c r="AB14" i="3"/>
  <c r="BK18" i="2"/>
  <c r="BE4" i="2"/>
  <c r="BK21" i="2"/>
  <c r="BK14" i="2"/>
  <c r="BK15" i="2"/>
  <c r="BK16" i="2"/>
  <c r="BK11" i="2"/>
  <c r="BA3" i="2" l="1"/>
  <c r="BI23" i="2" s="1"/>
  <c r="BA17" i="2"/>
  <c r="BA26" i="2"/>
  <c r="BA24" i="2"/>
  <c r="BA9" i="2"/>
  <c r="BA13" i="2"/>
  <c r="BA5" i="2"/>
  <c r="BA23" i="2"/>
  <c r="BA19" i="2"/>
  <c r="BA18" i="2"/>
  <c r="BA16" i="2"/>
  <c r="BA27" i="2"/>
  <c r="BA22" i="2"/>
  <c r="BA21" i="2"/>
  <c r="BA11" i="2"/>
  <c r="BA8" i="2"/>
  <c r="BA10" i="2"/>
  <c r="BA4" i="2"/>
  <c r="BA15" i="2"/>
  <c r="BA14" i="2"/>
  <c r="BA12" i="2"/>
  <c r="BA7" i="2"/>
  <c r="BA25" i="2"/>
  <c r="BA20" i="2"/>
  <c r="BA6" i="2"/>
  <c r="BA39" i="2"/>
  <c r="BA48" i="2"/>
  <c r="BA43" i="2"/>
  <c r="BA28" i="2"/>
  <c r="BA30" i="2"/>
  <c r="BA32" i="2"/>
  <c r="BA47" i="2"/>
  <c r="BA33" i="2"/>
  <c r="BA37" i="2"/>
  <c r="BA40" i="2"/>
  <c r="BA44" i="2"/>
  <c r="BA35" i="2"/>
  <c r="BA29" i="2"/>
  <c r="BA31" i="2"/>
  <c r="BA36" i="2"/>
  <c r="BA46" i="2"/>
  <c r="BA49" i="2"/>
  <c r="BA42" i="2"/>
  <c r="BA41" i="2"/>
  <c r="BA38" i="2"/>
  <c r="BA45" i="2"/>
  <c r="BA50" i="2"/>
  <c r="BA51" i="2"/>
  <c r="BA34" i="2"/>
  <c r="BA52" i="2" l="1"/>
  <c r="BA2" i="2" s="1"/>
  <c r="AD10" i="3" s="1"/>
  <c r="BK23" i="2" l="1"/>
  <c r="BC4" i="2"/>
  <c r="BK24" i="2" l="1"/>
  <c r="G19" i="2"/>
  <c r="G17" i="2"/>
  <c r="G26" i="2"/>
  <c r="G24" i="2"/>
  <c r="G23" i="2"/>
  <c r="G5" i="2"/>
  <c r="G44" i="2"/>
  <c r="G35" i="2"/>
  <c r="G43" i="2"/>
  <c r="G37" i="2"/>
  <c r="G46" i="2"/>
  <c r="G51" i="2"/>
  <c r="G20" i="2"/>
  <c r="G6" i="2"/>
  <c r="G49" i="2"/>
  <c r="G47" i="2"/>
  <c r="G13" i="2"/>
  <c r="G12" i="2"/>
  <c r="G18" i="2"/>
  <c r="G21" i="2"/>
  <c r="G22" i="2"/>
  <c r="G48" i="2"/>
  <c r="G50" i="2"/>
  <c r="G30" i="2"/>
  <c r="G38" i="2"/>
  <c r="G40" i="2"/>
  <c r="G39" i="2"/>
  <c r="G7" i="2"/>
  <c r="G9" i="2"/>
  <c r="G41" i="2"/>
  <c r="G34" i="2"/>
  <c r="G11" i="2"/>
  <c r="G10" i="2"/>
  <c r="G14" i="2"/>
  <c r="G15" i="2"/>
  <c r="G16" i="2"/>
  <c r="G42" i="2"/>
  <c r="G33" i="2"/>
  <c r="G45" i="2"/>
  <c r="G28" i="2"/>
  <c r="G29" i="2"/>
  <c r="G36" i="2"/>
  <c r="G27" i="2"/>
  <c r="G8" i="2"/>
  <c r="G31" i="2"/>
  <c r="G32" i="2"/>
  <c r="G25" i="2"/>
  <c r="G3" i="2"/>
  <c r="BI4" i="2" s="1"/>
  <c r="G4" i="2"/>
  <c r="G52" i="2" l="1"/>
  <c r="G2" i="2" s="1"/>
  <c r="AB5" i="3" s="1"/>
  <c r="AB41" i="3" l="1"/>
  <c r="AE12" i="3" s="1"/>
  <c r="AE13" i="3" s="1"/>
  <c r="BB4" i="2"/>
  <c r="BK4" i="2"/>
</calcChain>
</file>

<file path=xl/comments1.xml><?xml version="1.0" encoding="utf-8"?>
<comments xmlns="http://schemas.openxmlformats.org/spreadsheetml/2006/main">
  <authors>
    <author>stefano spina</author>
  </authors>
  <commentList>
    <comment ref="AK32" authorId="0">
      <text>
        <r>
          <rPr>
            <b/>
            <sz val="9"/>
            <color indexed="81"/>
            <rFont val="Tahoma"/>
            <family val="2"/>
          </rPr>
          <t xml:space="preserve">quantità
</t>
        </r>
      </text>
    </comment>
    <comment ref="AL32" authorId="0">
      <text>
        <r>
          <rPr>
            <b/>
            <sz val="9"/>
            <color indexed="81"/>
            <rFont val="Tahoma"/>
            <family val="2"/>
          </rPr>
          <t xml:space="preserve">indica il tuo microfono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33" authorId="0">
      <text>
        <r>
          <rPr>
            <b/>
            <sz val="9"/>
            <color indexed="81"/>
            <rFont val="Tahoma"/>
            <family val="2"/>
          </rPr>
          <t xml:space="preserve">quantità
</t>
        </r>
      </text>
    </comment>
    <comment ref="AL33" authorId="0">
      <text>
        <r>
          <rPr>
            <b/>
            <sz val="9"/>
            <color indexed="81"/>
            <rFont val="Tahoma"/>
            <family val="2"/>
          </rPr>
          <t>indica il tuo microfono</t>
        </r>
      </text>
    </comment>
    <comment ref="AK34" authorId="0">
      <text>
        <r>
          <rPr>
            <b/>
            <sz val="9"/>
            <color indexed="81"/>
            <rFont val="Tahoma"/>
            <family val="2"/>
          </rPr>
          <t xml:space="preserve">quantità
</t>
        </r>
      </text>
    </comment>
    <comment ref="AL34" authorId="0">
      <text>
        <r>
          <rPr>
            <b/>
            <sz val="9"/>
            <color indexed="81"/>
            <rFont val="Tahoma"/>
            <family val="2"/>
          </rPr>
          <t>indica il tuo microfono</t>
        </r>
      </text>
    </comment>
    <comment ref="AL35" authorId="0">
      <text>
        <r>
          <rPr>
            <b/>
            <sz val="9"/>
            <color indexed="81"/>
            <rFont val="Tahoma"/>
            <family val="2"/>
          </rPr>
          <t>indica il tuo microfono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36" authorId="0">
      <text>
        <r>
          <rPr>
            <b/>
            <sz val="9"/>
            <color indexed="81"/>
            <rFont val="Tahoma"/>
            <family val="2"/>
          </rPr>
          <t xml:space="preserve">quantità
</t>
        </r>
      </text>
    </comment>
    <comment ref="AL36" authorId="0">
      <text>
        <r>
          <rPr>
            <b/>
            <sz val="9"/>
            <color indexed="81"/>
            <rFont val="Tahoma"/>
            <family val="2"/>
          </rPr>
          <t>indica il tuo microfono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37" authorId="0">
      <text>
        <r>
          <rPr>
            <b/>
            <sz val="9"/>
            <color indexed="81"/>
            <rFont val="Tahoma"/>
            <family val="2"/>
          </rPr>
          <t xml:space="preserve">quantità
</t>
        </r>
      </text>
    </comment>
    <comment ref="AL37" authorId="0">
      <text>
        <r>
          <rPr>
            <b/>
            <sz val="9"/>
            <color indexed="81"/>
            <rFont val="Tahoma"/>
            <family val="2"/>
          </rPr>
          <t>indica il tuo microfono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38" authorId="0">
      <text>
        <r>
          <rPr>
            <b/>
            <sz val="9"/>
            <color indexed="81"/>
            <rFont val="Tahoma"/>
            <family val="2"/>
          </rPr>
          <t xml:space="preserve">quantità
</t>
        </r>
      </text>
    </comment>
    <comment ref="AL38" authorId="0">
      <text>
        <r>
          <rPr>
            <b/>
            <sz val="9"/>
            <color indexed="81"/>
            <rFont val="Tahoma"/>
            <family val="2"/>
          </rPr>
          <t>indica il tuo microfono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39" authorId="0">
      <text>
        <r>
          <rPr>
            <b/>
            <sz val="9"/>
            <color indexed="81"/>
            <rFont val="Tahoma"/>
            <family val="2"/>
          </rPr>
          <t xml:space="preserve">quantità
</t>
        </r>
      </text>
    </comment>
    <comment ref="AL39" authorId="0">
      <text>
        <r>
          <rPr>
            <b/>
            <sz val="9"/>
            <color indexed="81"/>
            <rFont val="Tahoma"/>
            <family val="2"/>
          </rPr>
          <t>indica il tuo microfono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40" authorId="0">
      <text>
        <r>
          <rPr>
            <b/>
            <sz val="9"/>
            <color indexed="81"/>
            <rFont val="Tahoma"/>
            <family val="2"/>
          </rPr>
          <t xml:space="preserve">quantità
</t>
        </r>
      </text>
    </comment>
    <comment ref="AL40" authorId="0">
      <text>
        <r>
          <rPr>
            <b/>
            <sz val="9"/>
            <color indexed="81"/>
            <rFont val="Tahoma"/>
            <family val="2"/>
          </rPr>
          <t>indica il tuo microfono</t>
        </r>
      </text>
    </comment>
  </commentList>
</comments>
</file>

<file path=xl/comments2.xml><?xml version="1.0" encoding="utf-8"?>
<comments xmlns="http://schemas.openxmlformats.org/spreadsheetml/2006/main">
  <authors>
    <author>stefano spina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quale strumento deve essere microfonato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 xml:space="preserve">scorri l'elenco dei microfoni
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scorri l'elenco degli accessori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scegli dall'elenco le opzioni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quale strumento deve essere microfonato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 xml:space="preserve">scorri l'elenco dei microfoni
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scorri l'elenco degli accessori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scegli dall'elenco le opzioni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quale strumento deve essere microfonato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 xml:space="preserve">scorri l'elenco dei microfoni
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scorri l'elenco degli accessori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scegli dall'elenco le opzioni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>quale strumento deve essere microfonato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 xml:space="preserve">scorri l'elenco dei microfoni
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scorri l'elenco degli accessori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>scegli dall'elenco le opzioni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quale strumento deve essere microfonato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 xml:space="preserve">scorri l'elenco dei microfoni
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scorri l'elenco degli accessori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>scegli dall'elenco le opzioni</t>
        </r>
      </text>
    </comment>
    <comment ref="I27" authorId="0">
      <text>
        <r>
          <rPr>
            <b/>
            <sz val="9"/>
            <color indexed="81"/>
            <rFont val="Tahoma"/>
            <family val="2"/>
          </rPr>
          <t>quale strumento deve essere microfonato</t>
        </r>
      </text>
    </comment>
    <comment ref="J27" authorId="0">
      <text>
        <r>
          <rPr>
            <b/>
            <sz val="9"/>
            <color indexed="81"/>
            <rFont val="Tahoma"/>
            <family val="2"/>
          </rPr>
          <t xml:space="preserve">scorri l'elenco dei microfoni
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scorri l'elenco degli accessori</t>
        </r>
      </text>
    </comment>
    <comment ref="L27" authorId="0">
      <text>
        <r>
          <rPr>
            <b/>
            <sz val="9"/>
            <color indexed="81"/>
            <rFont val="Tahoma"/>
            <family val="2"/>
          </rPr>
          <t>scegli dall'elenco le opzioni</t>
        </r>
      </text>
    </comment>
  </commentList>
</comments>
</file>

<file path=xl/sharedStrings.xml><?xml version="1.0" encoding="utf-8"?>
<sst xmlns="http://schemas.openxmlformats.org/spreadsheetml/2006/main" count="229" uniqueCount="154">
  <si>
    <t>ch</t>
  </si>
  <si>
    <t>strumento</t>
  </si>
  <si>
    <t>mic</t>
  </si>
  <si>
    <t>accessorio</t>
  </si>
  <si>
    <t>cassa</t>
  </si>
  <si>
    <t>GRUPPO MUSICALE</t>
  </si>
  <si>
    <t>PROGRESSIONE SOUND CHECK</t>
  </si>
  <si>
    <t>PROGRESSIONE CONCERTO</t>
  </si>
  <si>
    <t>note</t>
  </si>
  <si>
    <t>canale</t>
  </si>
  <si>
    <t>aste</t>
  </si>
  <si>
    <t>microfoni e acc</t>
  </si>
  <si>
    <t>no asta</t>
  </si>
  <si>
    <t>cavi</t>
  </si>
  <si>
    <t>microfoni utilizzati</t>
  </si>
  <si>
    <t>tot aste</t>
  </si>
  <si>
    <t>rullante</t>
  </si>
  <si>
    <t>nane</t>
  </si>
  <si>
    <t>Rode NT1</t>
  </si>
  <si>
    <t>antivento</t>
  </si>
  <si>
    <t>asta alta</t>
  </si>
  <si>
    <t>cavo Jack</t>
  </si>
  <si>
    <t>Multipla 220</t>
  </si>
  <si>
    <t>Audix D4</t>
  </si>
  <si>
    <t>a Clip</t>
  </si>
  <si>
    <t>rullante sotto</t>
  </si>
  <si>
    <t>puoi importare nuove immagini</t>
  </si>
  <si>
    <t>LEGENDA TRASCINA</t>
  </si>
  <si>
    <t>scelti</t>
  </si>
  <si>
    <t>Magazzino</t>
  </si>
  <si>
    <t>asta Dolly</t>
  </si>
  <si>
    <t>ACCESSORI</t>
  </si>
  <si>
    <t>ELENCO MICROFONI</t>
  </si>
  <si>
    <t>NOTE</t>
  </si>
  <si>
    <t>Basso Testata</t>
  </si>
  <si>
    <t xml:space="preserve">se il campo diventa rosso vuol dire che </t>
  </si>
  <si>
    <t>hai superato la disponibilità di magazzino</t>
  </si>
  <si>
    <t>cavi XLR</t>
  </si>
  <si>
    <t>OH L</t>
  </si>
  <si>
    <t>OH R</t>
  </si>
  <si>
    <t>Questo foglio elettronico</t>
  </si>
  <si>
    <t xml:space="preserve">è stato realizzato per </t>
  </si>
  <si>
    <t>creare delle semplici channel list</t>
  </si>
  <si>
    <t>con i modelli dei Microfoni</t>
  </si>
  <si>
    <t>www.noleggioaudioservice.it</t>
  </si>
  <si>
    <t>Buon Lavoro</t>
  </si>
  <si>
    <t>Stefano Spina</t>
  </si>
  <si>
    <t>Disposizione Musicisti</t>
  </si>
  <si>
    <t>Ricorda che puoi stampare in PDF</t>
  </si>
  <si>
    <t>La channel List - questo foglio</t>
  </si>
  <si>
    <t>Che puoi adattare e personalizzare</t>
  </si>
  <si>
    <t>Lista Microfoni ( gli stessi del sito )</t>
  </si>
  <si>
    <t>Metti il nome del Gruppo</t>
  </si>
  <si>
    <t>Esempio il terzo</t>
  </si>
  <si>
    <t>Es. il primo</t>
  </si>
  <si>
    <t xml:space="preserve">potete utilizzarlo per dare le vostre </t>
  </si>
  <si>
    <t>indicazioni ai service</t>
  </si>
  <si>
    <t>AKG D112</t>
  </si>
  <si>
    <t>EV RE 320</t>
  </si>
  <si>
    <t>akg C1000</t>
  </si>
  <si>
    <t>Audiothcnica AT2020</t>
  </si>
  <si>
    <t>Audiotechnica Pro17</t>
  </si>
  <si>
    <t>Audix D2</t>
  </si>
  <si>
    <t>Cavi XLR diretto</t>
  </si>
  <si>
    <t>Jefe Condenser HH917</t>
  </si>
  <si>
    <t>Neuman KM 184 Single</t>
  </si>
  <si>
    <t>Neuman Tl 103</t>
  </si>
  <si>
    <t>Radio Shure SM58 ULX</t>
  </si>
  <si>
    <t>Radio EV Gelato</t>
  </si>
  <si>
    <t>Headset Sennheiser G100</t>
  </si>
  <si>
    <t>Headset Mipro</t>
  </si>
  <si>
    <t>Rode NT 2A</t>
  </si>
  <si>
    <t>Shure Beta 52</t>
  </si>
  <si>
    <t>Shure Beta 57</t>
  </si>
  <si>
    <t>Shure beta 58</t>
  </si>
  <si>
    <t>Shure SM 58</t>
  </si>
  <si>
    <t>Shure SM 57</t>
  </si>
  <si>
    <t>che trovi sul nostro sito</t>
  </si>
  <si>
    <t>Guitar Amp</t>
  </si>
  <si>
    <t>hi hat</t>
  </si>
  <si>
    <t>tom 2</t>
  </si>
  <si>
    <t>timpano</t>
  </si>
  <si>
    <t>Basso Amp</t>
  </si>
  <si>
    <t>Vox Guitar</t>
  </si>
  <si>
    <t>Acustic Guitar</t>
  </si>
  <si>
    <t>VoxLead</t>
  </si>
  <si>
    <t xml:space="preserve">MODIFICA IL DISEGNO ATTUALE                                puoi acquisire immagini personalizzate scaricandole da internet </t>
  </si>
  <si>
    <t>PUBBLICO</t>
  </si>
  <si>
    <t>Lato sinistro</t>
  </si>
  <si>
    <t>lato destro</t>
  </si>
  <si>
    <t>trascina e adatta le immagini o i simboli  poi cancella questo testo.</t>
  </si>
  <si>
    <t xml:space="preserve">copia incolla </t>
  </si>
  <si>
    <t xml:space="preserve">e rinomina i </t>
  </si>
  <si>
    <t>canali all'occorrenza</t>
  </si>
  <si>
    <t>alcuni strumenti particolari inseriscili per aiutare</t>
  </si>
  <si>
    <t>Per vedere tutto il foglio zooma al 60 %</t>
  </si>
  <si>
    <t>akg c 214</t>
  </si>
  <si>
    <t>se vuoi personalizzare la lista canali contattami 335454417 Stefano Spina</t>
  </si>
  <si>
    <t xml:space="preserve">ELENCO MICROFONI </t>
  </si>
  <si>
    <r>
      <t xml:space="preserve">Questa lista ti calcola quanti cavi  e quante aste ti servono e quali microfoni hai scelto - </t>
    </r>
    <r>
      <rPr>
        <b/>
        <sz val="11"/>
        <color theme="1"/>
        <rFont val="Calibri"/>
        <family val="2"/>
        <scheme val="minor"/>
      </rPr>
      <t>www.noleggioaudioservice.it</t>
    </r>
  </si>
  <si>
    <t>MONITOR E AUX</t>
  </si>
  <si>
    <t>Per vedere tutto il foglio zoomma al 70 %</t>
  </si>
  <si>
    <t>o scegli il simbolo</t>
  </si>
  <si>
    <t>o scegli la scritta</t>
  </si>
  <si>
    <t>info@noleggioaudioservice.it</t>
  </si>
  <si>
    <t>chiedici un preventivo</t>
  </si>
  <si>
    <t>Per registrare, per amplficare, per andare in streaming</t>
  </si>
  <si>
    <t>Rode NT 5 single</t>
  </si>
  <si>
    <t>Leggio</t>
  </si>
  <si>
    <t>asta bassa</t>
  </si>
  <si>
    <t>da tavolo</t>
  </si>
  <si>
    <t>asta per cassa</t>
  </si>
  <si>
    <t>Luce Leggio</t>
  </si>
  <si>
    <t>UTILIZZO</t>
  </si>
  <si>
    <t>Panoramici Batteria,pianoforti, fiati, archi</t>
  </si>
  <si>
    <t>strumenti acustici</t>
  </si>
  <si>
    <t xml:space="preserve">per collegamento diretto </t>
  </si>
  <si>
    <t>trombe, amplificatori, voci, percussioni</t>
  </si>
  <si>
    <t>Panoramici Batteria,Percussioni, pianoforti, fiati, archi</t>
  </si>
  <si>
    <t>grancassa,Percussioni,</t>
  </si>
  <si>
    <t>tom, tromboni, trombe, Percussioni,</t>
  </si>
  <si>
    <t>timpani, Percussioni, tromboni, trombe</t>
  </si>
  <si>
    <t>voci</t>
  </si>
  <si>
    <t>grancassa,Percussioni, amplificatori per basso</t>
  </si>
  <si>
    <t>Voci, percussioni</t>
  </si>
  <si>
    <t>Voci percussioni</t>
  </si>
  <si>
    <t>percussioni, fiati,amplificatori chitarre</t>
  </si>
  <si>
    <t>tastiere, chitarre acustiche, sorgenti audio in genere con connessione Jack</t>
  </si>
  <si>
    <t>indica il tuo modello</t>
  </si>
  <si>
    <t xml:space="preserve">             DIMENSIONI PALCO IDEALI</t>
  </si>
  <si>
    <t>8x6</t>
  </si>
  <si>
    <t>Shure beta 87A</t>
  </si>
  <si>
    <t>Shure SM 81</t>
  </si>
  <si>
    <t>quanti</t>
  </si>
  <si>
    <t>modello personalizzato 1</t>
  </si>
  <si>
    <t>modello personalizzato 2</t>
  </si>
  <si>
    <t>modello personalizzato 3</t>
  </si>
  <si>
    <t>modello personalizzato 4</t>
  </si>
  <si>
    <t>modello personalizzato 5</t>
  </si>
  <si>
    <t>modello personalizzato 6</t>
  </si>
  <si>
    <t>modello personalizzato 7</t>
  </si>
  <si>
    <t>modello personalizzato 8</t>
  </si>
  <si>
    <t>modello personalizzato 9</t>
  </si>
  <si>
    <t xml:space="preserve">fruste 8 ch </t>
  </si>
  <si>
    <t>inserisci i tuoi modelli nelle celle gialle</t>
  </si>
  <si>
    <t>hai inserito i tuoi modelli ?</t>
  </si>
  <si>
    <t>foglio alto</t>
  </si>
  <si>
    <t>foglio basso</t>
  </si>
  <si>
    <t>torna su</t>
  </si>
  <si>
    <t>DI BOX</t>
  </si>
  <si>
    <t>i tuoi microfoni</t>
  </si>
  <si>
    <t>voci radiomicrofoni a Gelato</t>
  </si>
  <si>
    <t>voci radiomicrofoni color carne</t>
  </si>
  <si>
    <t>voci radiomicrofoni color 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</si>
</sst>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0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6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4" borderId="1" xfId="0" applyFill="1" applyBorder="1"/>
    <xf numFmtId="0" fontId="0" fillId="0" borderId="1" xfId="0" applyBorder="1"/>
    <xf numFmtId="0" fontId="1" fillId="2" borderId="0" xfId="0" applyFont="1" applyFill="1" applyBorder="1"/>
    <xf numFmtId="0" fontId="1" fillId="0" borderId="1" xfId="0" applyFont="1" applyBorder="1"/>
    <xf numFmtId="0" fontId="0" fillId="0" borderId="9" xfId="0" applyBorder="1"/>
    <xf numFmtId="0" fontId="0" fillId="0" borderId="11" xfId="0" applyBorder="1"/>
    <xf numFmtId="0" fontId="0" fillId="2" borderId="0" xfId="0" applyFont="1" applyFill="1" applyBorder="1"/>
    <xf numFmtId="0" fontId="1" fillId="5" borderId="0" xfId="0" applyFont="1" applyFill="1" applyBorder="1"/>
    <xf numFmtId="0" fontId="1" fillId="5" borderId="9" xfId="0" applyFont="1" applyFill="1" applyBorder="1"/>
    <xf numFmtId="0" fontId="1" fillId="5" borderId="1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ont="1" applyFill="1" applyBorder="1" applyAlignment="1">
      <alignment textRotation="90"/>
    </xf>
    <xf numFmtId="0" fontId="0" fillId="0" borderId="12" xfId="0" applyFont="1" applyBorder="1"/>
    <xf numFmtId="0" fontId="0" fillId="0" borderId="13" xfId="0" applyBorder="1"/>
    <xf numFmtId="0" fontId="0" fillId="2" borderId="14" xfId="0" applyFill="1" applyBorder="1"/>
    <xf numFmtId="0" fontId="0" fillId="4" borderId="14" xfId="0" applyFill="1" applyBorder="1"/>
    <xf numFmtId="0" fontId="0" fillId="0" borderId="14" xfId="0" applyBorder="1"/>
    <xf numFmtId="0" fontId="0" fillId="0" borderId="7" xfId="0" applyBorder="1"/>
    <xf numFmtId="0" fontId="0" fillId="2" borderId="15" xfId="0" applyFill="1" applyBorder="1"/>
    <xf numFmtId="0" fontId="0" fillId="2" borderId="13" xfId="0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0" fillId="0" borderId="5" xfId="0" applyBorder="1"/>
    <xf numFmtId="0" fontId="0" fillId="0" borderId="2" xfId="0" applyBorder="1"/>
    <xf numFmtId="0" fontId="0" fillId="2" borderId="16" xfId="0" applyFill="1" applyBorder="1"/>
    <xf numFmtId="0" fontId="1" fillId="2" borderId="16" xfId="0" applyFont="1" applyFill="1" applyBorder="1"/>
    <xf numFmtId="0" fontId="0" fillId="2" borderId="1" xfId="0" applyFill="1" applyBorder="1" applyAlignment="1">
      <alignment textRotation="90"/>
    </xf>
    <xf numFmtId="0" fontId="0" fillId="2" borderId="17" xfId="0" applyFill="1" applyBorder="1"/>
    <xf numFmtId="0" fontId="0" fillId="2" borderId="12" xfId="0" applyFill="1" applyBorder="1"/>
    <xf numFmtId="0" fontId="0" fillId="2" borderId="6" xfId="0" applyFill="1" applyBorder="1"/>
    <xf numFmtId="0" fontId="0" fillId="4" borderId="11" xfId="0" applyFill="1" applyBorder="1"/>
    <xf numFmtId="0" fontId="0" fillId="4" borderId="15" xfId="0" applyFill="1" applyBorder="1"/>
    <xf numFmtId="0" fontId="0" fillId="4" borderId="12" xfId="0" applyFill="1" applyBorder="1"/>
    <xf numFmtId="0" fontId="4" fillId="2" borderId="12" xfId="0" applyFont="1" applyFill="1" applyBorder="1" applyAlignment="1">
      <alignment textRotation="90"/>
    </xf>
    <xf numFmtId="0" fontId="0" fillId="0" borderId="26" xfId="0" applyBorder="1"/>
    <xf numFmtId="0" fontId="0" fillId="0" borderId="10" xfId="0" applyBorder="1"/>
    <xf numFmtId="0" fontId="0" fillId="2" borderId="1" xfId="0" applyFont="1" applyFill="1" applyBorder="1"/>
    <xf numFmtId="0" fontId="0" fillId="6" borderId="11" xfId="0" applyFill="1" applyBorder="1"/>
    <xf numFmtId="0" fontId="1" fillId="6" borderId="1" xfId="0" applyFont="1" applyFill="1" applyBorder="1"/>
    <xf numFmtId="0" fontId="0" fillId="6" borderId="12" xfId="0" applyFont="1" applyFill="1" applyBorder="1" applyAlignment="1">
      <alignment textRotation="90"/>
    </xf>
    <xf numFmtId="0" fontId="0" fillId="6" borderId="1" xfId="0" applyFill="1" applyBorder="1"/>
    <xf numFmtId="0" fontId="1" fillId="6" borderId="11" xfId="0" applyFont="1" applyFill="1" applyBorder="1"/>
    <xf numFmtId="0" fontId="1" fillId="6" borderId="2" xfId="0" applyFont="1" applyFill="1" applyBorder="1"/>
    <xf numFmtId="0" fontId="0" fillId="7" borderId="11" xfId="0" applyFill="1" applyBorder="1"/>
    <xf numFmtId="0" fontId="4" fillId="7" borderId="12" xfId="0" applyFont="1" applyFill="1" applyBorder="1" applyAlignment="1">
      <alignment textRotation="90"/>
    </xf>
    <xf numFmtId="0" fontId="0" fillId="7" borderId="1" xfId="0" applyFill="1" applyBorder="1"/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0" fillId="2" borderId="1" xfId="0" applyFill="1" applyBorder="1" applyProtection="1">
      <protection locked="0" hidden="1"/>
    </xf>
    <xf numFmtId="0" fontId="6" fillId="2" borderId="0" xfId="1" applyFill="1" applyProtection="1">
      <protection hidden="1"/>
    </xf>
    <xf numFmtId="0" fontId="1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2" borderId="0" xfId="0" applyFont="1" applyFill="1" applyBorder="1" applyProtection="1">
      <protection hidden="1"/>
    </xf>
    <xf numFmtId="0" fontId="1" fillId="2" borderId="18" xfId="0" applyFont="1" applyFill="1" applyBorder="1" applyProtection="1">
      <protection hidden="1"/>
    </xf>
    <xf numFmtId="0" fontId="1" fillId="2" borderId="29" xfId="0" applyFont="1" applyFill="1" applyBorder="1" applyProtection="1">
      <protection hidden="1"/>
    </xf>
    <xf numFmtId="0" fontId="1" fillId="2" borderId="19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27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0" fillId="2" borderId="18" xfId="0" applyFont="1" applyFill="1" applyBorder="1" applyProtection="1">
      <protection hidden="1"/>
    </xf>
    <xf numFmtId="0" fontId="0" fillId="2" borderId="29" xfId="0" applyFont="1" applyFill="1" applyBorder="1" applyProtection="1">
      <protection hidden="1"/>
    </xf>
    <xf numFmtId="0" fontId="0" fillId="2" borderId="20" xfId="0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Border="1" applyProtection="1">
      <protection hidden="1"/>
    </xf>
    <xf numFmtId="0" fontId="0" fillId="2" borderId="21" xfId="0" applyFont="1" applyFill="1" applyBorder="1" applyProtection="1">
      <protection hidden="1"/>
    </xf>
    <xf numFmtId="0" fontId="0" fillId="2" borderId="30" xfId="0" applyFont="1" applyFill="1" applyBorder="1" applyProtection="1">
      <protection hidden="1"/>
    </xf>
    <xf numFmtId="0" fontId="0" fillId="2" borderId="22" xfId="0" applyFont="1" applyFill="1" applyBorder="1" applyProtection="1">
      <protection hidden="1"/>
    </xf>
    <xf numFmtId="0" fontId="0" fillId="2" borderId="28" xfId="0" applyFont="1" applyFill="1" applyBorder="1" applyProtection="1"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1" fontId="0" fillId="2" borderId="0" xfId="0" applyNumberFormat="1" applyFont="1" applyFill="1" applyBorder="1" applyProtection="1">
      <protection hidden="1"/>
    </xf>
    <xf numFmtId="0" fontId="0" fillId="2" borderId="18" xfId="0" applyFont="1" applyFill="1" applyBorder="1" applyAlignment="1" applyProtection="1">
      <alignment horizontal="left"/>
      <protection hidden="1"/>
    </xf>
    <xf numFmtId="0" fontId="0" fillId="2" borderId="19" xfId="0" applyFont="1" applyFill="1" applyBorder="1" applyProtection="1">
      <protection hidden="1"/>
    </xf>
    <xf numFmtId="0" fontId="1" fillId="8" borderId="0" xfId="0" applyFont="1" applyFill="1" applyBorder="1" applyProtection="1">
      <protection hidden="1"/>
    </xf>
    <xf numFmtId="0" fontId="1" fillId="8" borderId="22" xfId="0" applyFont="1" applyFill="1" applyBorder="1" applyProtection="1">
      <protection hidden="1"/>
    </xf>
    <xf numFmtId="0" fontId="0" fillId="2" borderId="23" xfId="0" applyFont="1" applyFill="1" applyBorder="1" applyProtection="1">
      <protection hidden="1"/>
    </xf>
    <xf numFmtId="0" fontId="3" fillId="4" borderId="0" xfId="0" applyFont="1" applyFill="1" applyProtection="1"/>
    <xf numFmtId="0" fontId="0" fillId="4" borderId="0" xfId="0" applyFill="1" applyProtection="1"/>
    <xf numFmtId="0" fontId="4" fillId="4" borderId="0" xfId="0" applyFont="1" applyFill="1" applyProtection="1"/>
    <xf numFmtId="0" fontId="0" fillId="4" borderId="0" xfId="0" applyFont="1" applyFill="1" applyProtection="1"/>
    <xf numFmtId="0" fontId="0" fillId="4" borderId="18" xfId="0" applyFill="1" applyBorder="1" applyProtection="1"/>
    <xf numFmtId="0" fontId="0" fillId="4" borderId="19" xfId="0" applyFill="1" applyBorder="1" applyProtection="1"/>
    <xf numFmtId="0" fontId="0" fillId="4" borderId="20" xfId="0" applyFill="1" applyBorder="1" applyProtection="1"/>
    <xf numFmtId="0" fontId="1" fillId="4" borderId="0" xfId="0" applyFont="1" applyFill="1" applyProtection="1"/>
    <xf numFmtId="0" fontId="4" fillId="2" borderId="18" xfId="0" applyFont="1" applyFill="1" applyBorder="1" applyProtection="1"/>
    <xf numFmtId="0" fontId="4" fillId="2" borderId="19" xfId="0" applyFont="1" applyFill="1" applyBorder="1" applyProtection="1"/>
    <xf numFmtId="0" fontId="4" fillId="2" borderId="20" xfId="0" applyFont="1" applyFill="1" applyBorder="1" applyProtection="1"/>
    <xf numFmtId="0" fontId="0" fillId="4" borderId="21" xfId="0" applyFill="1" applyBorder="1" applyProtection="1"/>
    <xf numFmtId="0" fontId="1" fillId="4" borderId="0" xfId="0" applyFont="1" applyFill="1" applyBorder="1" applyProtection="1"/>
    <xf numFmtId="0" fontId="0" fillId="4" borderId="0" xfId="0" applyFill="1" applyBorder="1" applyProtection="1"/>
    <xf numFmtId="0" fontId="0" fillId="4" borderId="22" xfId="0" applyFill="1" applyBorder="1" applyProtection="1"/>
    <xf numFmtId="0" fontId="0" fillId="2" borderId="0" xfId="0" applyFill="1" applyProtection="1"/>
    <xf numFmtId="0" fontId="4" fillId="2" borderId="21" xfId="0" applyFont="1" applyFill="1" applyBorder="1" applyProtection="1"/>
    <xf numFmtId="0" fontId="4" fillId="2" borderId="0" xfId="0" applyFont="1" applyFill="1" applyBorder="1" applyProtection="1"/>
    <xf numFmtId="0" fontId="4" fillId="2" borderId="22" xfId="0" applyFont="1" applyFill="1" applyBorder="1" applyProtection="1"/>
    <xf numFmtId="0" fontId="0" fillId="2" borderId="0" xfId="0" applyFont="1" applyFill="1" applyBorder="1" applyProtection="1"/>
    <xf numFmtId="0" fontId="0" fillId="2" borderId="0" xfId="0" applyFont="1" applyFill="1" applyBorder="1" applyAlignment="1" applyProtection="1">
      <alignment horizontal="left"/>
    </xf>
    <xf numFmtId="0" fontId="4" fillId="2" borderId="23" xfId="0" applyFont="1" applyFill="1" applyBorder="1" applyProtection="1"/>
    <xf numFmtId="0" fontId="4" fillId="2" borderId="24" xfId="0" applyFont="1" applyFill="1" applyBorder="1" applyProtection="1"/>
    <xf numFmtId="0" fontId="4" fillId="2" borderId="25" xfId="0" applyFont="1" applyFill="1" applyBorder="1" applyProtection="1"/>
    <xf numFmtId="0" fontId="0" fillId="4" borderId="23" xfId="0" applyFill="1" applyBorder="1" applyProtection="1"/>
    <xf numFmtId="0" fontId="0" fillId="4" borderId="24" xfId="0" applyFill="1" applyBorder="1" applyProtection="1"/>
    <xf numFmtId="0" fontId="0" fillId="4" borderId="25" xfId="0" applyFill="1" applyBorder="1" applyProtection="1"/>
    <xf numFmtId="0" fontId="5" fillId="2" borderId="0" xfId="0" applyFont="1" applyFill="1" applyBorder="1" applyAlignment="1" applyProtection="1">
      <protection locked="0"/>
    </xf>
    <xf numFmtId="0" fontId="1" fillId="3" borderId="0" xfId="0" applyFont="1" applyFill="1" applyProtection="1"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6" fillId="4" borderId="0" xfId="1" applyFill="1" applyProtection="1"/>
    <xf numFmtId="0" fontId="0" fillId="2" borderId="0" xfId="0" applyFill="1" applyBorder="1" applyProtection="1"/>
    <xf numFmtId="0" fontId="9" fillId="4" borderId="0" xfId="0" applyFont="1" applyFill="1" applyAlignment="1" applyProtection="1">
      <alignment vertical="top"/>
    </xf>
    <xf numFmtId="0" fontId="10" fillId="4" borderId="0" xfId="0" applyFont="1" applyFill="1" applyAlignment="1" applyProtection="1">
      <alignment vertical="top"/>
    </xf>
    <xf numFmtId="0" fontId="11" fillId="2" borderId="0" xfId="0" applyFont="1" applyFill="1" applyAlignment="1" applyProtection="1">
      <alignment vertical="center"/>
      <protection hidden="1"/>
    </xf>
    <xf numFmtId="0" fontId="0" fillId="3" borderId="0" xfId="0" applyFont="1" applyFill="1" applyBorder="1" applyProtection="1">
      <protection locked="0"/>
    </xf>
    <xf numFmtId="0" fontId="1" fillId="2" borderId="24" xfId="0" applyFont="1" applyFill="1" applyBorder="1" applyProtection="1"/>
    <xf numFmtId="0" fontId="1" fillId="2" borderId="0" xfId="0" applyFont="1" applyFill="1" applyBorder="1" applyAlignment="1" applyProtection="1">
      <alignment horizontal="left" vertical="center"/>
    </xf>
    <xf numFmtId="0" fontId="0" fillId="2" borderId="21" xfId="0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22" xfId="0" applyFont="1" applyFill="1" applyBorder="1" applyAlignment="1" applyProtection="1">
      <alignment horizontal="center" vertical="center" wrapText="1"/>
      <protection hidden="1"/>
    </xf>
    <xf numFmtId="0" fontId="1" fillId="4" borderId="0" xfId="0" applyFont="1" applyFill="1" applyAlignment="1" applyProtection="1">
      <alignment horizontal="center" vertical="center" wrapText="1"/>
    </xf>
    <xf numFmtId="0" fontId="0" fillId="2" borderId="31" xfId="0" applyFont="1" applyFill="1" applyBorder="1" applyProtection="1">
      <protection hidden="1"/>
    </xf>
    <xf numFmtId="0" fontId="0" fillId="3" borderId="31" xfId="0" applyFont="1" applyFill="1" applyBorder="1" applyProtection="1">
      <protection locked="0"/>
    </xf>
    <xf numFmtId="0" fontId="0" fillId="2" borderId="0" xfId="0" applyFill="1"/>
    <xf numFmtId="0" fontId="1" fillId="2" borderId="0" xfId="0" applyFont="1" applyFill="1" applyBorder="1" applyProtection="1">
      <protection hidden="1"/>
    </xf>
    <xf numFmtId="0" fontId="2" fillId="2" borderId="0" xfId="0" applyFont="1" applyFill="1" applyProtection="1">
      <protection hidden="1"/>
    </xf>
    <xf numFmtId="0" fontId="13" fillId="2" borderId="0" xfId="1" applyFont="1" applyFill="1" applyProtection="1">
      <protection hidden="1"/>
    </xf>
    <xf numFmtId="0" fontId="11" fillId="2" borderId="0" xfId="0" applyFont="1" applyFill="1" applyProtection="1">
      <protection hidden="1"/>
    </xf>
    <xf numFmtId="0" fontId="6" fillId="2" borderId="0" xfId="1" applyFill="1" applyAlignment="1" applyProtection="1">
      <alignment horizontal="left" vertical="center"/>
      <protection hidden="1"/>
    </xf>
    <xf numFmtId="0" fontId="14" fillId="3" borderId="0" xfId="1" applyFont="1" applyFill="1" applyAlignment="1" applyProtection="1">
      <alignment vertical="center"/>
      <protection hidden="1"/>
    </xf>
    <xf numFmtId="0" fontId="0" fillId="3" borderId="29" xfId="0" applyFont="1" applyFill="1" applyBorder="1" applyProtection="1">
      <protection locked="0"/>
    </xf>
    <xf numFmtId="0" fontId="6" fillId="6" borderId="0" xfId="1" applyFill="1" applyProtection="1">
      <protection hidden="1"/>
    </xf>
    <xf numFmtId="0" fontId="1" fillId="6" borderId="0" xfId="1" applyFont="1" applyFill="1" applyAlignment="1" applyProtection="1">
      <alignment horizontal="center" vertical="center"/>
      <protection hidden="1"/>
    </xf>
    <xf numFmtId="0" fontId="9" fillId="2" borderId="18" xfId="0" applyFont="1" applyFill="1" applyBorder="1" applyAlignment="1" applyProtection="1">
      <alignment horizontal="center" vertical="center" wrapText="1"/>
      <protection hidden="1"/>
    </xf>
    <xf numFmtId="0" fontId="9" fillId="2" borderId="19" xfId="0" applyFont="1" applyFill="1" applyBorder="1" applyAlignment="1" applyProtection="1">
      <alignment horizontal="center" vertical="center" wrapText="1"/>
      <protection hidden="1"/>
    </xf>
    <xf numFmtId="0" fontId="9" fillId="2" borderId="20" xfId="0" applyFont="1" applyFill="1" applyBorder="1" applyAlignment="1" applyProtection="1">
      <alignment horizontal="center" vertical="center" wrapText="1"/>
      <protection hidden="1"/>
    </xf>
    <xf numFmtId="0" fontId="9" fillId="2" borderId="21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9" fillId="2" borderId="22" xfId="0" applyFont="1" applyFill="1" applyBorder="1" applyAlignment="1" applyProtection="1">
      <alignment horizontal="center" vertical="center" wrapText="1"/>
      <protection hidden="1"/>
    </xf>
    <xf numFmtId="0" fontId="9" fillId="2" borderId="23" xfId="0" applyFont="1" applyFill="1" applyBorder="1" applyAlignment="1" applyProtection="1">
      <alignment horizontal="center" vertical="center" wrapText="1"/>
      <protection hidden="1"/>
    </xf>
    <xf numFmtId="0" fontId="9" fillId="2" borderId="24" xfId="0" applyFont="1" applyFill="1" applyBorder="1" applyAlignment="1" applyProtection="1">
      <alignment horizontal="center" vertical="center" wrapText="1"/>
      <protection hidden="1"/>
    </xf>
    <xf numFmtId="0" fontId="9" fillId="2" borderId="25" xfId="0" applyFont="1" applyFill="1" applyBorder="1" applyAlignment="1" applyProtection="1">
      <alignment horizontal="center" vertical="center" wrapText="1"/>
      <protection hidden="1"/>
    </xf>
    <xf numFmtId="0" fontId="0" fillId="2" borderId="3" xfId="0" applyFont="1" applyFill="1" applyBorder="1" applyProtection="1">
      <protection hidden="1"/>
    </xf>
  </cellXfs>
  <cellStyles count="2">
    <cellStyle name="Collegamento ipertestuale" xfId="1" builtinId="8"/>
    <cellStyle name="Normale" xfId="0" builtinId="0"/>
  </cellStyles>
  <dxfs count="36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disposizione musicisti'!A1"/><Relationship Id="rId1" Type="http://schemas.openxmlformats.org/officeDocument/2006/relationships/hyperlink" Target="#'ch list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disposizione musicisti'!A1"/><Relationship Id="rId1" Type="http://schemas.openxmlformats.org/officeDocument/2006/relationships/hyperlink" Target="#lista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g"/><Relationship Id="rId3" Type="http://schemas.openxmlformats.org/officeDocument/2006/relationships/image" Target="../media/image3.jpeg"/><Relationship Id="rId21" Type="http://schemas.openxmlformats.org/officeDocument/2006/relationships/hyperlink" Target="#'ch list'!A1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g"/><Relationship Id="rId10" Type="http://schemas.openxmlformats.org/officeDocument/2006/relationships/image" Target="../media/image10.jpeg"/><Relationship Id="rId19" Type="http://schemas.openxmlformats.org/officeDocument/2006/relationships/image" Target="../media/image19.jp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hyperlink" Target="#list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212912</xdr:colOff>
      <xdr:row>3</xdr:row>
      <xdr:rowOff>11206</xdr:rowOff>
    </xdr:from>
    <xdr:to>
      <xdr:col>35</xdr:col>
      <xdr:colOff>336177</xdr:colOff>
      <xdr:row>4</xdr:row>
      <xdr:rowOff>69476</xdr:rowOff>
    </xdr:to>
    <xdr:sp macro="" textlink="">
      <xdr:nvSpPr>
        <xdr:cNvPr id="2" name="Rettangolo 1">
          <a:hlinkClick xmlns:r="http://schemas.openxmlformats.org/officeDocument/2006/relationships" r:id="rId1"/>
        </xdr:cNvPr>
        <xdr:cNvSpPr/>
      </xdr:nvSpPr>
      <xdr:spPr>
        <a:xfrm>
          <a:off x="6398559" y="257735"/>
          <a:ext cx="1333500" cy="304800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Vai</a:t>
          </a:r>
          <a:r>
            <a:rPr lang="it-IT" sz="1100" baseline="0"/>
            <a:t> alla Channel List</a:t>
          </a:r>
          <a:endParaRPr lang="it-IT" sz="1100"/>
        </a:p>
      </xdr:txBody>
    </xdr:sp>
    <xdr:clientData/>
  </xdr:twoCellAnchor>
  <xdr:twoCellAnchor>
    <xdr:from>
      <xdr:col>33</xdr:col>
      <xdr:colOff>146797</xdr:colOff>
      <xdr:row>5</xdr:row>
      <xdr:rowOff>87966</xdr:rowOff>
    </xdr:from>
    <xdr:to>
      <xdr:col>35</xdr:col>
      <xdr:colOff>270062</xdr:colOff>
      <xdr:row>7</xdr:row>
      <xdr:rowOff>34178</xdr:rowOff>
    </xdr:to>
    <xdr:sp macro="" textlink="">
      <xdr:nvSpPr>
        <xdr:cNvPr id="3" name="Rettangolo 2">
          <a:hlinkClick xmlns:r="http://schemas.openxmlformats.org/officeDocument/2006/relationships" r:id="rId2"/>
        </xdr:cNvPr>
        <xdr:cNvSpPr/>
      </xdr:nvSpPr>
      <xdr:spPr>
        <a:xfrm>
          <a:off x="5570444" y="760319"/>
          <a:ext cx="1333500" cy="304800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disegna</a:t>
          </a:r>
          <a:r>
            <a:rPr lang="it-IT" sz="1100" baseline="0"/>
            <a:t> Stage Plan</a:t>
          </a:r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57150</xdr:rowOff>
    </xdr:from>
    <xdr:to>
      <xdr:col>3</xdr:col>
      <xdr:colOff>685800</xdr:colOff>
      <xdr:row>0</xdr:row>
      <xdr:rowOff>361950</xdr:rowOff>
    </xdr:to>
    <xdr:sp macro="" textlink="">
      <xdr:nvSpPr>
        <xdr:cNvPr id="2" name="Rettangolo 1">
          <a:hlinkClick xmlns:r="http://schemas.openxmlformats.org/officeDocument/2006/relationships" r:id="rId1"/>
        </xdr:cNvPr>
        <xdr:cNvSpPr/>
      </xdr:nvSpPr>
      <xdr:spPr>
        <a:xfrm>
          <a:off x="1171575" y="57150"/>
          <a:ext cx="1333500" cy="304800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lista</a:t>
          </a:r>
          <a:r>
            <a:rPr lang="it-IT" sz="1100" baseline="0"/>
            <a:t> microfoni</a:t>
          </a:r>
          <a:endParaRPr lang="it-IT" sz="1100"/>
        </a:p>
      </xdr:txBody>
    </xdr:sp>
    <xdr:clientData/>
  </xdr:twoCellAnchor>
  <xdr:twoCellAnchor>
    <xdr:from>
      <xdr:col>3</xdr:col>
      <xdr:colOff>1047750</xdr:colOff>
      <xdr:row>0</xdr:row>
      <xdr:rowOff>47625</xdr:rowOff>
    </xdr:from>
    <xdr:to>
      <xdr:col>5</xdr:col>
      <xdr:colOff>200025</xdr:colOff>
      <xdr:row>0</xdr:row>
      <xdr:rowOff>352425</xdr:rowOff>
    </xdr:to>
    <xdr:sp macro="" textlink="">
      <xdr:nvSpPr>
        <xdr:cNvPr id="3" name="Rettangolo 2">
          <a:hlinkClick xmlns:r="http://schemas.openxmlformats.org/officeDocument/2006/relationships" r:id="rId2"/>
        </xdr:cNvPr>
        <xdr:cNvSpPr/>
      </xdr:nvSpPr>
      <xdr:spPr>
        <a:xfrm>
          <a:off x="2867025" y="47625"/>
          <a:ext cx="1333500" cy="304800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disegna</a:t>
          </a:r>
          <a:r>
            <a:rPr lang="it-IT" sz="1100" baseline="0"/>
            <a:t> Stage Plan</a:t>
          </a:r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16075</xdr:colOff>
      <xdr:row>10</xdr:row>
      <xdr:rowOff>151800</xdr:rowOff>
    </xdr:from>
    <xdr:to>
      <xdr:col>36</xdr:col>
      <xdr:colOff>598714</xdr:colOff>
      <xdr:row>15</xdr:row>
      <xdr:rowOff>83912</xdr:rowOff>
    </xdr:to>
    <xdr:pic>
      <xdr:nvPicPr>
        <xdr:cNvPr id="72" name="Immagine 71" descr="acus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589950" y="2755300"/>
          <a:ext cx="1185889" cy="884612"/>
        </a:xfrm>
        <a:prstGeom prst="rect">
          <a:avLst/>
        </a:prstGeom>
      </xdr:spPr>
    </xdr:pic>
    <xdr:clientData/>
  </xdr:twoCellAnchor>
  <xdr:twoCellAnchor editAs="oneCell">
    <xdr:from>
      <xdr:col>15</xdr:col>
      <xdr:colOff>324756</xdr:colOff>
      <xdr:row>2</xdr:row>
      <xdr:rowOff>157843</xdr:rowOff>
    </xdr:from>
    <xdr:to>
      <xdr:col>18</xdr:col>
      <xdr:colOff>602838</xdr:colOff>
      <xdr:row>7</xdr:row>
      <xdr:rowOff>131177</xdr:rowOff>
    </xdr:to>
    <xdr:pic>
      <xdr:nvPicPr>
        <xdr:cNvPr id="73" name="Immagine 72" descr="ampli bass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90881" y="1237343"/>
          <a:ext cx="1230582" cy="925834"/>
        </a:xfrm>
        <a:prstGeom prst="rect">
          <a:avLst/>
        </a:prstGeom>
      </xdr:spPr>
    </xdr:pic>
    <xdr:clientData/>
  </xdr:twoCellAnchor>
  <xdr:twoCellAnchor editAs="oneCell">
    <xdr:from>
      <xdr:col>5</xdr:col>
      <xdr:colOff>140342</xdr:colOff>
      <xdr:row>3</xdr:row>
      <xdr:rowOff>0</xdr:rowOff>
    </xdr:from>
    <xdr:to>
      <xdr:col>6</xdr:col>
      <xdr:colOff>545194</xdr:colOff>
      <xdr:row>7</xdr:row>
      <xdr:rowOff>145570</xdr:rowOff>
    </xdr:to>
    <xdr:pic>
      <xdr:nvPicPr>
        <xdr:cNvPr id="74" name="Immagine 73" descr="ampli chitarra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56592" y="1270000"/>
          <a:ext cx="1008102" cy="907570"/>
        </a:xfrm>
        <a:prstGeom prst="rect">
          <a:avLst/>
        </a:prstGeom>
      </xdr:spPr>
    </xdr:pic>
    <xdr:clientData/>
  </xdr:twoCellAnchor>
  <xdr:twoCellAnchor editAs="oneCell">
    <xdr:from>
      <xdr:col>29</xdr:col>
      <xdr:colOff>409223</xdr:colOff>
      <xdr:row>11</xdr:row>
      <xdr:rowOff>19593</xdr:rowOff>
    </xdr:from>
    <xdr:to>
      <xdr:col>31</xdr:col>
      <xdr:colOff>262441</xdr:colOff>
      <xdr:row>16</xdr:row>
      <xdr:rowOff>65579</xdr:rowOff>
    </xdr:to>
    <xdr:pic>
      <xdr:nvPicPr>
        <xdr:cNvPr id="75" name="Immagine 74" descr="bandone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382911">
          <a:off x="18173348" y="2813593"/>
          <a:ext cx="1059718" cy="1077861"/>
        </a:xfrm>
        <a:prstGeom prst="rect">
          <a:avLst/>
        </a:prstGeom>
      </xdr:spPr>
    </xdr:pic>
    <xdr:clientData/>
  </xdr:twoCellAnchor>
  <xdr:twoCellAnchor editAs="oneCell">
    <xdr:from>
      <xdr:col>9</xdr:col>
      <xdr:colOff>240963</xdr:colOff>
      <xdr:row>4</xdr:row>
      <xdr:rowOff>31750</xdr:rowOff>
    </xdr:from>
    <xdr:to>
      <xdr:col>13</xdr:col>
      <xdr:colOff>75937</xdr:colOff>
      <xdr:row>11</xdr:row>
      <xdr:rowOff>189706</xdr:rowOff>
    </xdr:to>
    <xdr:pic>
      <xdr:nvPicPr>
        <xdr:cNvPr id="78" name="Immagine 77" descr="batteria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670213" y="1492250"/>
          <a:ext cx="1708224" cy="1491456"/>
        </a:xfrm>
        <a:prstGeom prst="rect">
          <a:avLst/>
        </a:prstGeom>
      </xdr:spPr>
    </xdr:pic>
    <xdr:clientData/>
  </xdr:twoCellAnchor>
  <xdr:twoCellAnchor editAs="oneCell">
    <xdr:from>
      <xdr:col>29</xdr:col>
      <xdr:colOff>303893</xdr:colOff>
      <xdr:row>2</xdr:row>
      <xdr:rowOff>142857</xdr:rowOff>
    </xdr:from>
    <xdr:to>
      <xdr:col>32</xdr:col>
      <xdr:colOff>13136</xdr:colOff>
      <xdr:row>10</xdr:row>
      <xdr:rowOff>91314</xdr:rowOff>
    </xdr:to>
    <xdr:pic>
      <xdr:nvPicPr>
        <xdr:cNvPr id="79" name="Immagine 78" descr="chitarra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068018" y="1222357"/>
          <a:ext cx="1518993" cy="1472457"/>
        </a:xfrm>
        <a:prstGeom prst="rect">
          <a:avLst/>
        </a:prstGeom>
      </xdr:spPr>
    </xdr:pic>
    <xdr:clientData/>
  </xdr:twoCellAnchor>
  <xdr:twoCellAnchor editAs="oneCell">
    <xdr:from>
      <xdr:col>31</xdr:col>
      <xdr:colOff>7429</xdr:colOff>
      <xdr:row>3</xdr:row>
      <xdr:rowOff>50519</xdr:rowOff>
    </xdr:from>
    <xdr:to>
      <xdr:col>32</xdr:col>
      <xdr:colOff>403680</xdr:colOff>
      <xdr:row>11</xdr:row>
      <xdr:rowOff>28792</xdr:rowOff>
    </xdr:to>
    <xdr:pic>
      <xdr:nvPicPr>
        <xdr:cNvPr id="81" name="Immagine 80" descr="contrabbasso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8978054" y="1320519"/>
          <a:ext cx="999501" cy="1502273"/>
        </a:xfrm>
        <a:prstGeom prst="rect">
          <a:avLst/>
        </a:prstGeom>
      </xdr:spPr>
    </xdr:pic>
    <xdr:clientData/>
  </xdr:twoCellAnchor>
  <xdr:twoCellAnchor editAs="oneCell">
    <xdr:from>
      <xdr:col>32</xdr:col>
      <xdr:colOff>373719</xdr:colOff>
      <xdr:row>3</xdr:row>
      <xdr:rowOff>147410</xdr:rowOff>
    </xdr:from>
    <xdr:to>
      <xdr:col>33</xdr:col>
      <xdr:colOff>411826</xdr:colOff>
      <xdr:row>10</xdr:row>
      <xdr:rowOff>106587</xdr:rowOff>
    </xdr:to>
    <xdr:pic>
      <xdr:nvPicPr>
        <xdr:cNvPr id="83" name="Immagine 82" descr="oud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9947594" y="1417410"/>
          <a:ext cx="641357" cy="1292677"/>
        </a:xfrm>
        <a:prstGeom prst="rect">
          <a:avLst/>
        </a:prstGeom>
      </xdr:spPr>
    </xdr:pic>
    <xdr:clientData/>
  </xdr:twoCellAnchor>
  <xdr:twoCellAnchor editAs="oneCell">
    <xdr:from>
      <xdr:col>31</xdr:col>
      <xdr:colOff>255588</xdr:colOff>
      <xdr:row>12</xdr:row>
      <xdr:rowOff>88446</xdr:rowOff>
    </xdr:from>
    <xdr:to>
      <xdr:col>34</xdr:col>
      <xdr:colOff>142195</xdr:colOff>
      <xdr:row>21</xdr:row>
      <xdr:rowOff>9071</xdr:rowOff>
    </xdr:to>
    <xdr:pic>
      <xdr:nvPicPr>
        <xdr:cNvPr id="84" name="Immagine 83" descr="pianoforte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 flipH="1">
          <a:off x="19226213" y="3072946"/>
          <a:ext cx="1696357" cy="1714500"/>
        </a:xfrm>
        <a:prstGeom prst="rect">
          <a:avLst/>
        </a:prstGeom>
      </xdr:spPr>
    </xdr:pic>
    <xdr:clientData/>
  </xdr:twoCellAnchor>
  <xdr:twoCellAnchor editAs="oneCell">
    <xdr:from>
      <xdr:col>31</xdr:col>
      <xdr:colOff>437949</xdr:colOff>
      <xdr:row>24</xdr:row>
      <xdr:rowOff>27314</xdr:rowOff>
    </xdr:from>
    <xdr:to>
      <xdr:col>34</xdr:col>
      <xdr:colOff>225562</xdr:colOff>
      <xdr:row>27</xdr:row>
      <xdr:rowOff>105645</xdr:rowOff>
    </xdr:to>
    <xdr:pic>
      <xdr:nvPicPr>
        <xdr:cNvPr id="86" name="Immagine 85" descr="tastiera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 rot="11350072">
          <a:off x="19408574" y="5377189"/>
          <a:ext cx="1597363" cy="649831"/>
        </a:xfrm>
        <a:prstGeom prst="rect">
          <a:avLst/>
        </a:prstGeom>
      </xdr:spPr>
    </xdr:pic>
    <xdr:clientData/>
  </xdr:twoCellAnchor>
  <xdr:twoCellAnchor editAs="oneCell">
    <xdr:from>
      <xdr:col>35</xdr:col>
      <xdr:colOff>345212</xdr:colOff>
      <xdr:row>2</xdr:row>
      <xdr:rowOff>138547</xdr:rowOff>
    </xdr:from>
    <xdr:to>
      <xdr:col>36</xdr:col>
      <xdr:colOff>304615</xdr:colOff>
      <xdr:row>10</xdr:row>
      <xdr:rowOff>184523</xdr:rowOff>
    </xdr:to>
    <xdr:pic>
      <xdr:nvPicPr>
        <xdr:cNvPr id="89" name="Immagine 88" descr="violino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 rot="931667">
          <a:off x="19919087" y="1218047"/>
          <a:ext cx="562653" cy="1569976"/>
        </a:xfrm>
        <a:prstGeom prst="rect">
          <a:avLst/>
        </a:prstGeom>
      </xdr:spPr>
    </xdr:pic>
    <xdr:clientData/>
  </xdr:twoCellAnchor>
  <xdr:twoCellAnchor editAs="oneCell">
    <xdr:from>
      <xdr:col>33</xdr:col>
      <xdr:colOff>422842</xdr:colOff>
      <xdr:row>2</xdr:row>
      <xdr:rowOff>180166</xdr:rowOff>
    </xdr:from>
    <xdr:to>
      <xdr:col>35</xdr:col>
      <xdr:colOff>83554</xdr:colOff>
      <xdr:row>10</xdr:row>
      <xdr:rowOff>64862</xdr:rowOff>
    </xdr:to>
    <xdr:pic>
      <xdr:nvPicPr>
        <xdr:cNvPr id="23" name="Immagine 22" descr="sax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8790217" y="1259666"/>
          <a:ext cx="867212" cy="1408696"/>
        </a:xfrm>
        <a:prstGeom prst="rect">
          <a:avLst/>
        </a:prstGeom>
      </xdr:spPr>
    </xdr:pic>
    <xdr:clientData/>
  </xdr:twoCellAnchor>
  <xdr:twoCellAnchor editAs="oneCell">
    <xdr:from>
      <xdr:col>34</xdr:col>
      <xdr:colOff>299825</xdr:colOff>
      <xdr:row>16</xdr:row>
      <xdr:rowOff>27943</xdr:rowOff>
    </xdr:from>
    <xdr:to>
      <xdr:col>36</xdr:col>
      <xdr:colOff>21132</xdr:colOff>
      <xdr:row>19</xdr:row>
      <xdr:rowOff>165554</xdr:rowOff>
    </xdr:to>
    <xdr:pic>
      <xdr:nvPicPr>
        <xdr:cNvPr id="24" name="Immagine 23" descr="trombone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 rot="5400000">
          <a:off x="19379798" y="3744470"/>
          <a:ext cx="709111" cy="927807"/>
        </a:xfrm>
        <a:prstGeom prst="rect">
          <a:avLst/>
        </a:prstGeom>
      </xdr:spPr>
    </xdr:pic>
    <xdr:clientData/>
  </xdr:twoCellAnchor>
  <xdr:twoCellAnchor editAs="oneCell">
    <xdr:from>
      <xdr:col>34</xdr:col>
      <xdr:colOff>446766</xdr:colOff>
      <xdr:row>20</xdr:row>
      <xdr:rowOff>139487</xdr:rowOff>
    </xdr:from>
    <xdr:to>
      <xdr:col>36</xdr:col>
      <xdr:colOff>11340</xdr:colOff>
      <xdr:row>23</xdr:row>
      <xdr:rowOff>179161</xdr:rowOff>
    </xdr:to>
    <xdr:pic>
      <xdr:nvPicPr>
        <xdr:cNvPr id="26" name="Immagine 25" descr="tromba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 flipH="1">
          <a:off x="19417391" y="4727362"/>
          <a:ext cx="771074" cy="611174"/>
        </a:xfrm>
        <a:prstGeom prst="rect">
          <a:avLst/>
        </a:prstGeom>
      </xdr:spPr>
    </xdr:pic>
    <xdr:clientData/>
  </xdr:twoCellAnchor>
  <xdr:twoCellAnchor editAs="oneCell">
    <xdr:from>
      <xdr:col>29</xdr:col>
      <xdr:colOff>159200</xdr:colOff>
      <xdr:row>22</xdr:row>
      <xdr:rowOff>111123</xdr:rowOff>
    </xdr:from>
    <xdr:to>
      <xdr:col>31</xdr:col>
      <xdr:colOff>363308</xdr:colOff>
      <xdr:row>30</xdr:row>
      <xdr:rowOff>2267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45573">
          <a:off x="17923325" y="5079998"/>
          <a:ext cx="1410608" cy="1431019"/>
        </a:xfrm>
        <a:prstGeom prst="rect">
          <a:avLst/>
        </a:prstGeom>
      </xdr:spPr>
    </xdr:pic>
    <xdr:clientData/>
  </xdr:twoCellAnchor>
  <xdr:twoCellAnchor editAs="oneCell">
    <xdr:from>
      <xdr:col>72</xdr:col>
      <xdr:colOff>430464</xdr:colOff>
      <xdr:row>25</xdr:row>
      <xdr:rowOff>180695</xdr:rowOff>
    </xdr:from>
    <xdr:to>
      <xdr:col>73</xdr:col>
      <xdr:colOff>457678</xdr:colOff>
      <xdr:row>28</xdr:row>
      <xdr:rowOff>186691</xdr:rowOff>
    </xdr:to>
    <xdr:pic>
      <xdr:nvPicPr>
        <xdr:cNvPr id="34" name="Immagine 33" descr="cavo multipresa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r="8772"/>
        <a:stretch>
          <a:fillRect/>
        </a:stretch>
      </xdr:blipFill>
      <xdr:spPr>
        <a:xfrm rot="18654121">
          <a:off x="42779698" y="5685061"/>
          <a:ext cx="577496" cy="636814"/>
        </a:xfrm>
        <a:prstGeom prst="rect">
          <a:avLst/>
        </a:prstGeom>
      </xdr:spPr>
    </xdr:pic>
    <xdr:clientData/>
  </xdr:twoCellAnchor>
  <xdr:twoCellAnchor editAs="oneCell">
    <xdr:from>
      <xdr:col>75</xdr:col>
      <xdr:colOff>68036</xdr:colOff>
      <xdr:row>16</xdr:row>
      <xdr:rowOff>136074</xdr:rowOff>
    </xdr:from>
    <xdr:to>
      <xdr:col>76</xdr:col>
      <xdr:colOff>192203</xdr:colOff>
      <xdr:row>20</xdr:row>
      <xdr:rowOff>110564</xdr:rowOff>
    </xdr:to>
    <xdr:pic>
      <xdr:nvPicPr>
        <xdr:cNvPr id="40" name="Immagine 39" descr="voce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 rot="251336">
          <a:off x="44216411" y="3955599"/>
          <a:ext cx="733767" cy="736490"/>
        </a:xfrm>
        <a:prstGeom prst="rect">
          <a:avLst/>
        </a:prstGeom>
      </xdr:spPr>
    </xdr:pic>
    <xdr:clientData/>
  </xdr:twoCellAnchor>
  <xdr:twoCellAnchor editAs="oneCell">
    <xdr:from>
      <xdr:col>10</xdr:col>
      <xdr:colOff>184153</xdr:colOff>
      <xdr:row>19</xdr:row>
      <xdr:rowOff>50346</xdr:rowOff>
    </xdr:from>
    <xdr:to>
      <xdr:col>12</xdr:col>
      <xdr:colOff>381001</xdr:colOff>
      <xdr:row>23</xdr:row>
      <xdr:rowOff>54198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7367" y="4445453"/>
          <a:ext cx="999670" cy="765852"/>
        </a:xfrm>
        <a:prstGeom prst="rect">
          <a:avLst/>
        </a:prstGeom>
      </xdr:spPr>
    </xdr:pic>
    <xdr:clientData/>
  </xdr:twoCellAnchor>
  <xdr:twoCellAnchor editAs="oneCell">
    <xdr:from>
      <xdr:col>21</xdr:col>
      <xdr:colOff>268062</xdr:colOff>
      <xdr:row>18</xdr:row>
      <xdr:rowOff>111125</xdr:rowOff>
    </xdr:from>
    <xdr:to>
      <xdr:col>22</xdr:col>
      <xdr:colOff>262825</xdr:colOff>
      <xdr:row>21</xdr:row>
      <xdr:rowOff>134257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6437" y="4318000"/>
          <a:ext cx="598013" cy="594632"/>
        </a:xfrm>
        <a:prstGeom prst="rect">
          <a:avLst/>
        </a:prstGeom>
      </xdr:spPr>
    </xdr:pic>
    <xdr:clientData/>
  </xdr:twoCellAnchor>
  <xdr:twoCellAnchor>
    <xdr:from>
      <xdr:col>6</xdr:col>
      <xdr:colOff>106589</xdr:colOff>
      <xdr:row>27</xdr:row>
      <xdr:rowOff>82096</xdr:rowOff>
    </xdr:from>
    <xdr:to>
      <xdr:col>7</xdr:col>
      <xdr:colOff>52161</xdr:colOff>
      <xdr:row>29</xdr:row>
      <xdr:rowOff>108404</xdr:rowOff>
    </xdr:to>
    <xdr:sp macro="" textlink="">
      <xdr:nvSpPr>
        <xdr:cNvPr id="10" name="Rettangolo 9"/>
        <xdr:cNvSpPr/>
      </xdr:nvSpPr>
      <xdr:spPr>
        <a:xfrm>
          <a:off x="3726089" y="6003471"/>
          <a:ext cx="548822" cy="40730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AUX</a:t>
          </a:r>
          <a:r>
            <a:rPr lang="it-IT" sz="1100" baseline="0"/>
            <a:t> 1</a:t>
          </a:r>
          <a:endParaRPr lang="it-IT" sz="1100"/>
        </a:p>
      </xdr:txBody>
    </xdr:sp>
    <xdr:clientData/>
  </xdr:twoCellAnchor>
  <xdr:twoCellAnchor>
    <xdr:from>
      <xdr:col>24</xdr:col>
      <xdr:colOff>136071</xdr:colOff>
      <xdr:row>4</xdr:row>
      <xdr:rowOff>149679</xdr:rowOff>
    </xdr:from>
    <xdr:to>
      <xdr:col>25</xdr:col>
      <xdr:colOff>81643</xdr:colOff>
      <xdr:row>6</xdr:row>
      <xdr:rowOff>163287</xdr:rowOff>
    </xdr:to>
    <xdr:sp macro="" textlink="">
      <xdr:nvSpPr>
        <xdr:cNvPr id="46" name="Rettangolo 45"/>
        <xdr:cNvSpPr/>
      </xdr:nvSpPr>
      <xdr:spPr>
        <a:xfrm>
          <a:off x="13253357" y="979715"/>
          <a:ext cx="557893" cy="39460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AUX</a:t>
          </a:r>
          <a:r>
            <a:rPr lang="it-IT" sz="1100" baseline="0"/>
            <a:t> 6</a:t>
          </a:r>
          <a:endParaRPr lang="it-IT" sz="1100"/>
        </a:p>
      </xdr:txBody>
    </xdr:sp>
    <xdr:clientData/>
  </xdr:twoCellAnchor>
  <xdr:twoCellAnchor>
    <xdr:from>
      <xdr:col>12</xdr:col>
      <xdr:colOff>344259</xdr:colOff>
      <xdr:row>26</xdr:row>
      <xdr:rowOff>31750</xdr:rowOff>
    </xdr:from>
    <xdr:to>
      <xdr:col>13</xdr:col>
      <xdr:colOff>416831</xdr:colOff>
      <xdr:row>28</xdr:row>
      <xdr:rowOff>124733</xdr:rowOff>
    </xdr:to>
    <xdr:sp macro="" textlink="">
      <xdr:nvSpPr>
        <xdr:cNvPr id="47" name="Rettangolo 46"/>
        <xdr:cNvSpPr/>
      </xdr:nvSpPr>
      <xdr:spPr>
        <a:xfrm>
          <a:off x="7170509" y="5762625"/>
          <a:ext cx="548822" cy="47398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AUX</a:t>
          </a:r>
          <a:r>
            <a:rPr lang="it-IT" sz="1100" baseline="0"/>
            <a:t> 2</a:t>
          </a:r>
          <a:endParaRPr lang="it-IT" sz="1100"/>
        </a:p>
      </xdr:txBody>
    </xdr:sp>
    <xdr:clientData/>
  </xdr:twoCellAnchor>
  <xdr:twoCellAnchor>
    <xdr:from>
      <xdr:col>16</xdr:col>
      <xdr:colOff>14061</xdr:colOff>
      <xdr:row>27</xdr:row>
      <xdr:rowOff>95250</xdr:rowOff>
    </xdr:from>
    <xdr:to>
      <xdr:col>17</xdr:col>
      <xdr:colOff>562883</xdr:colOff>
      <xdr:row>29</xdr:row>
      <xdr:rowOff>103415</xdr:rowOff>
    </xdr:to>
    <xdr:sp macro="" textlink="">
      <xdr:nvSpPr>
        <xdr:cNvPr id="48" name="Rettangolo 47"/>
        <xdr:cNvSpPr/>
      </xdr:nvSpPr>
      <xdr:spPr>
        <a:xfrm>
          <a:off x="8729436" y="6016625"/>
          <a:ext cx="548822" cy="3891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AUX</a:t>
          </a:r>
          <a:r>
            <a:rPr lang="it-IT" sz="1100" baseline="0"/>
            <a:t> 3</a:t>
          </a:r>
          <a:endParaRPr lang="it-IT" sz="1100"/>
        </a:p>
      </xdr:txBody>
    </xdr:sp>
    <xdr:clientData/>
  </xdr:twoCellAnchor>
  <xdr:twoCellAnchor>
    <xdr:from>
      <xdr:col>13</xdr:col>
      <xdr:colOff>68942</xdr:colOff>
      <xdr:row>6</xdr:row>
      <xdr:rowOff>136980</xdr:rowOff>
    </xdr:from>
    <xdr:to>
      <xdr:col>14</xdr:col>
      <xdr:colOff>14514</xdr:colOff>
      <xdr:row>8</xdr:row>
      <xdr:rowOff>150588</xdr:rowOff>
    </xdr:to>
    <xdr:sp macro="" textlink="">
      <xdr:nvSpPr>
        <xdr:cNvPr id="49" name="Rettangolo 48"/>
        <xdr:cNvSpPr/>
      </xdr:nvSpPr>
      <xdr:spPr>
        <a:xfrm>
          <a:off x="7371442" y="1978480"/>
          <a:ext cx="548822" cy="39460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AUX 4</a:t>
          </a:r>
        </a:p>
      </xdr:txBody>
    </xdr:sp>
    <xdr:clientData/>
  </xdr:twoCellAnchor>
  <xdr:twoCellAnchor>
    <xdr:from>
      <xdr:col>24</xdr:col>
      <xdr:colOff>136071</xdr:colOff>
      <xdr:row>7</xdr:row>
      <xdr:rowOff>149679</xdr:rowOff>
    </xdr:from>
    <xdr:to>
      <xdr:col>25</xdr:col>
      <xdr:colOff>81643</xdr:colOff>
      <xdr:row>10</xdr:row>
      <xdr:rowOff>54430</xdr:rowOff>
    </xdr:to>
    <xdr:sp macro="" textlink="">
      <xdr:nvSpPr>
        <xdr:cNvPr id="50" name="Rettangolo 49"/>
        <xdr:cNvSpPr/>
      </xdr:nvSpPr>
      <xdr:spPr>
        <a:xfrm>
          <a:off x="13253357" y="1551215"/>
          <a:ext cx="557893" cy="4762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AUX</a:t>
          </a:r>
          <a:r>
            <a:rPr lang="it-IT" sz="1100" baseline="0"/>
            <a:t> 5</a:t>
          </a:r>
          <a:endParaRPr lang="it-IT" sz="1100"/>
        </a:p>
      </xdr:txBody>
    </xdr:sp>
    <xdr:clientData/>
  </xdr:twoCellAnchor>
  <xdr:twoCellAnchor editAs="oneCell">
    <xdr:from>
      <xdr:col>26</xdr:col>
      <xdr:colOff>211819</xdr:colOff>
      <xdr:row>15</xdr:row>
      <xdr:rowOff>22225</xdr:rowOff>
    </xdr:from>
    <xdr:to>
      <xdr:col>27</xdr:col>
      <xdr:colOff>513488</xdr:colOff>
      <xdr:row>19</xdr:row>
      <xdr:rowOff>122011</xdr:rowOff>
    </xdr:to>
    <xdr:pic>
      <xdr:nvPicPr>
        <xdr:cNvPr id="11" name="Immagine 10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4356444" y="3578225"/>
          <a:ext cx="904919" cy="941161"/>
        </a:xfrm>
        <a:prstGeom prst="rect">
          <a:avLst/>
        </a:prstGeom>
      </xdr:spPr>
    </xdr:pic>
    <xdr:clientData/>
  </xdr:twoCellAnchor>
  <xdr:twoCellAnchor editAs="oneCell">
    <xdr:from>
      <xdr:col>4</xdr:col>
      <xdr:colOff>600983</xdr:colOff>
      <xdr:row>22</xdr:row>
      <xdr:rowOff>20410</xdr:rowOff>
    </xdr:from>
    <xdr:to>
      <xdr:col>6</xdr:col>
      <xdr:colOff>301625</xdr:colOff>
      <xdr:row>26</xdr:row>
      <xdr:rowOff>180327</xdr:rowOff>
    </xdr:to>
    <xdr:pic>
      <xdr:nvPicPr>
        <xdr:cNvPr id="53" name="Immagine 52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3983" y="4989285"/>
          <a:ext cx="907142" cy="921917"/>
        </a:xfrm>
        <a:prstGeom prst="rect">
          <a:avLst/>
        </a:prstGeom>
      </xdr:spPr>
    </xdr:pic>
    <xdr:clientData/>
  </xdr:twoCellAnchor>
  <xdr:twoCellAnchor editAs="oneCell">
    <xdr:from>
      <xdr:col>15</xdr:col>
      <xdr:colOff>235858</xdr:colOff>
      <xdr:row>22</xdr:row>
      <xdr:rowOff>29482</xdr:rowOff>
    </xdr:from>
    <xdr:to>
      <xdr:col>18</xdr:col>
      <xdr:colOff>397330</xdr:colOff>
      <xdr:row>27</xdr:row>
      <xdr:rowOff>47626</xdr:rowOff>
    </xdr:to>
    <xdr:pic>
      <xdr:nvPicPr>
        <xdr:cNvPr id="54" name="Immagine 53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983" y="4998357"/>
          <a:ext cx="1113972" cy="970644"/>
        </a:xfrm>
        <a:prstGeom prst="rect">
          <a:avLst/>
        </a:prstGeom>
      </xdr:spPr>
    </xdr:pic>
    <xdr:clientData/>
  </xdr:twoCellAnchor>
  <xdr:twoCellAnchor editAs="oneCell">
    <xdr:from>
      <xdr:col>9</xdr:col>
      <xdr:colOff>535215</xdr:colOff>
      <xdr:row>23</xdr:row>
      <xdr:rowOff>20411</xdr:rowOff>
    </xdr:from>
    <xdr:to>
      <xdr:col>12</xdr:col>
      <xdr:colOff>261259</xdr:colOff>
      <xdr:row>29</xdr:row>
      <xdr:rowOff>7258</xdr:rowOff>
    </xdr:to>
    <xdr:pic>
      <xdr:nvPicPr>
        <xdr:cNvPr id="55" name="Immagine 54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6108" y="5177518"/>
          <a:ext cx="1141187" cy="1129847"/>
        </a:xfrm>
        <a:prstGeom prst="rect">
          <a:avLst/>
        </a:prstGeom>
      </xdr:spPr>
    </xdr:pic>
    <xdr:clientData/>
  </xdr:twoCellAnchor>
  <xdr:twoCellAnchor editAs="oneCell">
    <xdr:from>
      <xdr:col>26</xdr:col>
      <xdr:colOff>201385</xdr:colOff>
      <xdr:row>9</xdr:row>
      <xdr:rowOff>158750</xdr:rowOff>
    </xdr:from>
    <xdr:to>
      <xdr:col>27</xdr:col>
      <xdr:colOff>528402</xdr:colOff>
      <xdr:row>14</xdr:row>
      <xdr:rowOff>141062</xdr:rowOff>
    </xdr:to>
    <xdr:pic>
      <xdr:nvPicPr>
        <xdr:cNvPr id="56" name="Immagine 55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6010" y="2571750"/>
          <a:ext cx="930267" cy="934812"/>
        </a:xfrm>
        <a:prstGeom prst="rect">
          <a:avLst/>
        </a:prstGeom>
      </xdr:spPr>
    </xdr:pic>
    <xdr:clientData/>
  </xdr:twoCellAnchor>
  <xdr:twoCellAnchor editAs="oneCell">
    <xdr:from>
      <xdr:col>26</xdr:col>
      <xdr:colOff>174625</xdr:colOff>
      <xdr:row>4</xdr:row>
      <xdr:rowOff>99787</xdr:rowOff>
    </xdr:from>
    <xdr:to>
      <xdr:col>27</xdr:col>
      <xdr:colOff>444501</xdr:colOff>
      <xdr:row>9</xdr:row>
      <xdr:rowOff>44883</xdr:rowOff>
    </xdr:to>
    <xdr:pic>
      <xdr:nvPicPr>
        <xdr:cNvPr id="57" name="Immagine 56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4319250" y="1560287"/>
          <a:ext cx="873126" cy="897596"/>
        </a:xfrm>
        <a:prstGeom prst="rect">
          <a:avLst/>
        </a:prstGeom>
      </xdr:spPr>
    </xdr:pic>
    <xdr:clientData/>
  </xdr:twoCellAnchor>
  <xdr:twoCellAnchor editAs="oneCell">
    <xdr:from>
      <xdr:col>12</xdr:col>
      <xdr:colOff>257174</xdr:colOff>
      <xdr:row>2</xdr:row>
      <xdr:rowOff>95248</xdr:rowOff>
    </xdr:from>
    <xdr:to>
      <xdr:col>13</xdr:col>
      <xdr:colOff>600089</xdr:colOff>
      <xdr:row>6</xdr:row>
      <xdr:rowOff>158750</xdr:rowOff>
    </xdr:to>
    <xdr:pic>
      <xdr:nvPicPr>
        <xdr:cNvPr id="58" name="Immagine 57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083424" y="1174748"/>
          <a:ext cx="819165" cy="825502"/>
        </a:xfrm>
        <a:prstGeom prst="rect">
          <a:avLst/>
        </a:prstGeom>
      </xdr:spPr>
    </xdr:pic>
    <xdr:clientData/>
  </xdr:twoCellAnchor>
  <xdr:twoCellAnchor>
    <xdr:from>
      <xdr:col>0</xdr:col>
      <xdr:colOff>77107</xdr:colOff>
      <xdr:row>3</xdr:row>
      <xdr:rowOff>136072</xdr:rowOff>
    </xdr:from>
    <xdr:to>
      <xdr:col>1</xdr:col>
      <xdr:colOff>77108</xdr:colOff>
      <xdr:row>5</xdr:row>
      <xdr:rowOff>95250</xdr:rowOff>
    </xdr:to>
    <xdr:sp macro="" textlink="">
      <xdr:nvSpPr>
        <xdr:cNvPr id="12" name="Rettangolo arrotondato 11"/>
        <xdr:cNvSpPr/>
      </xdr:nvSpPr>
      <xdr:spPr>
        <a:xfrm>
          <a:off x="77107" y="1406072"/>
          <a:ext cx="603251" cy="340178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1</a:t>
          </a:r>
        </a:p>
      </xdr:txBody>
    </xdr:sp>
    <xdr:clientData/>
  </xdr:twoCellAnchor>
  <xdr:twoCellAnchor>
    <xdr:from>
      <xdr:col>0</xdr:col>
      <xdr:colOff>151946</xdr:colOff>
      <xdr:row>6</xdr:row>
      <xdr:rowOff>29480</xdr:rowOff>
    </xdr:from>
    <xdr:to>
      <xdr:col>1</xdr:col>
      <xdr:colOff>151947</xdr:colOff>
      <xdr:row>7</xdr:row>
      <xdr:rowOff>179158</xdr:rowOff>
    </xdr:to>
    <xdr:sp macro="" textlink="">
      <xdr:nvSpPr>
        <xdr:cNvPr id="60" name="Rettangolo arrotondato 59"/>
        <xdr:cNvSpPr/>
      </xdr:nvSpPr>
      <xdr:spPr>
        <a:xfrm>
          <a:off x="151946" y="1870980"/>
          <a:ext cx="603251" cy="340178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2</a:t>
          </a:r>
        </a:p>
      </xdr:txBody>
    </xdr:sp>
    <xdr:clientData/>
  </xdr:twoCellAnchor>
  <xdr:twoCellAnchor>
    <xdr:from>
      <xdr:col>0</xdr:col>
      <xdr:colOff>63500</xdr:colOff>
      <xdr:row>8</xdr:row>
      <xdr:rowOff>108855</xdr:rowOff>
    </xdr:from>
    <xdr:to>
      <xdr:col>1</xdr:col>
      <xdr:colOff>63501</xdr:colOff>
      <xdr:row>10</xdr:row>
      <xdr:rowOff>68033</xdr:rowOff>
    </xdr:to>
    <xdr:sp macro="" textlink="">
      <xdr:nvSpPr>
        <xdr:cNvPr id="61" name="Rettangolo arrotondato 60"/>
        <xdr:cNvSpPr/>
      </xdr:nvSpPr>
      <xdr:spPr>
        <a:xfrm>
          <a:off x="63500" y="2331355"/>
          <a:ext cx="603251" cy="340178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3</a:t>
          </a:r>
        </a:p>
      </xdr:txBody>
    </xdr:sp>
    <xdr:clientData/>
  </xdr:twoCellAnchor>
  <xdr:twoCellAnchor>
    <xdr:from>
      <xdr:col>0</xdr:col>
      <xdr:colOff>0</xdr:colOff>
      <xdr:row>10</xdr:row>
      <xdr:rowOff>136071</xdr:rowOff>
    </xdr:from>
    <xdr:to>
      <xdr:col>1</xdr:col>
      <xdr:colOff>1</xdr:colOff>
      <xdr:row>12</xdr:row>
      <xdr:rowOff>95249</xdr:rowOff>
    </xdr:to>
    <xdr:sp macro="" textlink="">
      <xdr:nvSpPr>
        <xdr:cNvPr id="62" name="Rettangolo arrotondato 61"/>
        <xdr:cNvSpPr/>
      </xdr:nvSpPr>
      <xdr:spPr>
        <a:xfrm>
          <a:off x="0" y="2736396"/>
          <a:ext cx="609601" cy="340178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4</a:t>
          </a:r>
        </a:p>
      </xdr:txBody>
    </xdr:sp>
    <xdr:clientData/>
  </xdr:twoCellAnchor>
  <xdr:twoCellAnchor>
    <xdr:from>
      <xdr:col>0</xdr:col>
      <xdr:colOff>190500</xdr:colOff>
      <xdr:row>13</xdr:row>
      <xdr:rowOff>61231</xdr:rowOff>
    </xdr:from>
    <xdr:to>
      <xdr:col>1</xdr:col>
      <xdr:colOff>190501</xdr:colOff>
      <xdr:row>14</xdr:row>
      <xdr:rowOff>126091</xdr:rowOff>
    </xdr:to>
    <xdr:sp macro="" textlink="">
      <xdr:nvSpPr>
        <xdr:cNvPr id="63" name="Rettangolo arrotondato 62"/>
        <xdr:cNvSpPr/>
      </xdr:nvSpPr>
      <xdr:spPr>
        <a:xfrm>
          <a:off x="190500" y="3236231"/>
          <a:ext cx="603251" cy="334735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5</a:t>
          </a:r>
        </a:p>
      </xdr:txBody>
    </xdr:sp>
    <xdr:clientData/>
  </xdr:twoCellAnchor>
  <xdr:twoCellAnchor>
    <xdr:from>
      <xdr:col>0</xdr:col>
      <xdr:colOff>142875</xdr:colOff>
      <xdr:row>15</xdr:row>
      <xdr:rowOff>70301</xdr:rowOff>
    </xdr:from>
    <xdr:to>
      <xdr:col>1</xdr:col>
      <xdr:colOff>142876</xdr:colOff>
      <xdr:row>17</xdr:row>
      <xdr:rowOff>29479</xdr:rowOff>
    </xdr:to>
    <xdr:sp macro="" textlink="">
      <xdr:nvSpPr>
        <xdr:cNvPr id="64" name="Rettangolo arrotondato 63"/>
        <xdr:cNvSpPr/>
      </xdr:nvSpPr>
      <xdr:spPr>
        <a:xfrm>
          <a:off x="142875" y="3705676"/>
          <a:ext cx="603251" cy="340178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6</a:t>
          </a:r>
        </a:p>
      </xdr:txBody>
    </xdr:sp>
    <xdr:clientData/>
  </xdr:twoCellAnchor>
  <xdr:twoCellAnchor>
    <xdr:from>
      <xdr:col>0</xdr:col>
      <xdr:colOff>174625</xdr:colOff>
      <xdr:row>17</xdr:row>
      <xdr:rowOff>136071</xdr:rowOff>
    </xdr:from>
    <xdr:to>
      <xdr:col>1</xdr:col>
      <xdr:colOff>174626</xdr:colOff>
      <xdr:row>19</xdr:row>
      <xdr:rowOff>95249</xdr:rowOff>
    </xdr:to>
    <xdr:sp macro="" textlink="">
      <xdr:nvSpPr>
        <xdr:cNvPr id="65" name="Rettangolo arrotondato 64"/>
        <xdr:cNvSpPr/>
      </xdr:nvSpPr>
      <xdr:spPr>
        <a:xfrm>
          <a:off x="174625" y="4152446"/>
          <a:ext cx="603251" cy="340178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7</a:t>
          </a:r>
        </a:p>
      </xdr:txBody>
    </xdr:sp>
    <xdr:clientData/>
  </xdr:twoCellAnchor>
  <xdr:twoCellAnchor>
    <xdr:from>
      <xdr:col>0</xdr:col>
      <xdr:colOff>269875</xdr:colOff>
      <xdr:row>20</xdr:row>
      <xdr:rowOff>47625</xdr:rowOff>
    </xdr:from>
    <xdr:to>
      <xdr:col>1</xdr:col>
      <xdr:colOff>269876</xdr:colOff>
      <xdr:row>22</xdr:row>
      <xdr:rowOff>6803</xdr:rowOff>
    </xdr:to>
    <xdr:sp macro="" textlink="">
      <xdr:nvSpPr>
        <xdr:cNvPr id="66" name="Rettangolo arrotondato 65"/>
        <xdr:cNvSpPr/>
      </xdr:nvSpPr>
      <xdr:spPr>
        <a:xfrm>
          <a:off x="269875" y="4635500"/>
          <a:ext cx="603251" cy="340178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8</a:t>
          </a:r>
        </a:p>
      </xdr:txBody>
    </xdr:sp>
    <xdr:clientData/>
  </xdr:twoCellAnchor>
  <xdr:twoCellAnchor>
    <xdr:from>
      <xdr:col>4</xdr:col>
      <xdr:colOff>127000</xdr:colOff>
      <xdr:row>3</xdr:row>
      <xdr:rowOff>39915</xdr:rowOff>
    </xdr:from>
    <xdr:to>
      <xdr:col>5</xdr:col>
      <xdr:colOff>127000</xdr:colOff>
      <xdr:row>5</xdr:row>
      <xdr:rowOff>2268</xdr:rowOff>
    </xdr:to>
    <xdr:sp macro="" textlink="">
      <xdr:nvSpPr>
        <xdr:cNvPr id="67" name="Rettangolo arrotondato 66"/>
        <xdr:cNvSpPr/>
      </xdr:nvSpPr>
      <xdr:spPr>
        <a:xfrm>
          <a:off x="2540000" y="1309915"/>
          <a:ext cx="603250" cy="343353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9</a:t>
          </a:r>
        </a:p>
      </xdr:txBody>
    </xdr:sp>
    <xdr:clientData/>
  </xdr:twoCellAnchor>
  <xdr:twoCellAnchor>
    <xdr:from>
      <xdr:col>14</xdr:col>
      <xdr:colOff>444500</xdr:colOff>
      <xdr:row>10</xdr:row>
      <xdr:rowOff>190499</xdr:rowOff>
    </xdr:from>
    <xdr:to>
      <xdr:col>17</xdr:col>
      <xdr:colOff>238125</xdr:colOff>
      <xdr:row>12</xdr:row>
      <xdr:rowOff>149677</xdr:rowOff>
    </xdr:to>
    <xdr:sp macro="" textlink="">
      <xdr:nvSpPr>
        <xdr:cNvPr id="68" name="Rettangolo arrotondato 67"/>
        <xdr:cNvSpPr/>
      </xdr:nvSpPr>
      <xdr:spPr>
        <a:xfrm>
          <a:off x="8350250" y="2793999"/>
          <a:ext cx="603250" cy="340178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10</a:t>
          </a:r>
        </a:p>
      </xdr:txBody>
    </xdr:sp>
    <xdr:clientData/>
  </xdr:twoCellAnchor>
  <xdr:twoCellAnchor>
    <xdr:from>
      <xdr:col>17</xdr:col>
      <xdr:colOff>349250</xdr:colOff>
      <xdr:row>10</xdr:row>
      <xdr:rowOff>183696</xdr:rowOff>
    </xdr:from>
    <xdr:to>
      <xdr:col>18</xdr:col>
      <xdr:colOff>349250</xdr:colOff>
      <xdr:row>12</xdr:row>
      <xdr:rowOff>146049</xdr:rowOff>
    </xdr:to>
    <xdr:sp macro="" textlink="">
      <xdr:nvSpPr>
        <xdr:cNvPr id="69" name="Rettangolo arrotondato 68"/>
        <xdr:cNvSpPr/>
      </xdr:nvSpPr>
      <xdr:spPr>
        <a:xfrm>
          <a:off x="9064625" y="2787196"/>
          <a:ext cx="603250" cy="343353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11</a:t>
          </a:r>
        </a:p>
      </xdr:txBody>
    </xdr:sp>
    <xdr:clientData/>
  </xdr:twoCellAnchor>
  <xdr:twoCellAnchor>
    <xdr:from>
      <xdr:col>4</xdr:col>
      <xdr:colOff>571500</xdr:colOff>
      <xdr:row>16</xdr:row>
      <xdr:rowOff>142875</xdr:rowOff>
    </xdr:from>
    <xdr:to>
      <xdr:col>5</xdr:col>
      <xdr:colOff>571500</xdr:colOff>
      <xdr:row>18</xdr:row>
      <xdr:rowOff>22678</xdr:rowOff>
    </xdr:to>
    <xdr:sp macro="" textlink="">
      <xdr:nvSpPr>
        <xdr:cNvPr id="70" name="Rettangolo arrotondato 69"/>
        <xdr:cNvSpPr/>
      </xdr:nvSpPr>
      <xdr:spPr>
        <a:xfrm>
          <a:off x="2984500" y="3968750"/>
          <a:ext cx="603250" cy="260803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12</a:t>
          </a:r>
        </a:p>
      </xdr:txBody>
    </xdr:sp>
    <xdr:clientData/>
  </xdr:twoCellAnchor>
  <xdr:twoCellAnchor>
    <xdr:from>
      <xdr:col>8</xdr:col>
      <xdr:colOff>508000</xdr:colOff>
      <xdr:row>18</xdr:row>
      <xdr:rowOff>128361</xdr:rowOff>
    </xdr:from>
    <xdr:to>
      <xdr:col>9</xdr:col>
      <xdr:colOff>508000</xdr:colOff>
      <xdr:row>20</xdr:row>
      <xdr:rowOff>161471</xdr:rowOff>
    </xdr:to>
    <xdr:sp macro="" textlink="">
      <xdr:nvSpPr>
        <xdr:cNvPr id="71" name="Rettangolo arrotondato 70"/>
        <xdr:cNvSpPr/>
      </xdr:nvSpPr>
      <xdr:spPr>
        <a:xfrm>
          <a:off x="5334000" y="4335236"/>
          <a:ext cx="603250" cy="414110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13 1113</a:t>
          </a:r>
        </a:p>
      </xdr:txBody>
    </xdr:sp>
    <xdr:clientData/>
  </xdr:twoCellAnchor>
  <xdr:twoCellAnchor>
    <xdr:from>
      <xdr:col>12</xdr:col>
      <xdr:colOff>147410</xdr:colOff>
      <xdr:row>16</xdr:row>
      <xdr:rowOff>94341</xdr:rowOff>
    </xdr:from>
    <xdr:to>
      <xdr:col>13</xdr:col>
      <xdr:colOff>283482</xdr:colOff>
      <xdr:row>18</xdr:row>
      <xdr:rowOff>53519</xdr:rowOff>
    </xdr:to>
    <xdr:sp macro="" textlink="">
      <xdr:nvSpPr>
        <xdr:cNvPr id="76" name="Rettangolo arrotondato 75"/>
        <xdr:cNvSpPr/>
      </xdr:nvSpPr>
      <xdr:spPr>
        <a:xfrm>
          <a:off x="7073446" y="3917948"/>
          <a:ext cx="612322" cy="340178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14</a:t>
          </a:r>
        </a:p>
      </xdr:txBody>
    </xdr:sp>
    <xdr:clientData/>
  </xdr:twoCellAnchor>
  <xdr:twoCellAnchor>
    <xdr:from>
      <xdr:col>1</xdr:col>
      <xdr:colOff>528413</xdr:colOff>
      <xdr:row>17</xdr:row>
      <xdr:rowOff>53519</xdr:rowOff>
    </xdr:from>
    <xdr:to>
      <xdr:col>2</xdr:col>
      <xdr:colOff>528413</xdr:colOff>
      <xdr:row>19</xdr:row>
      <xdr:rowOff>15872</xdr:rowOff>
    </xdr:to>
    <xdr:sp macro="" textlink="">
      <xdr:nvSpPr>
        <xdr:cNvPr id="92" name="Rettangolo arrotondato 91"/>
        <xdr:cNvSpPr/>
      </xdr:nvSpPr>
      <xdr:spPr>
        <a:xfrm>
          <a:off x="1140734" y="4067626"/>
          <a:ext cx="612322" cy="343353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15</a:t>
          </a:r>
        </a:p>
      </xdr:txBody>
    </xdr:sp>
    <xdr:clientData/>
  </xdr:twoCellAnchor>
  <xdr:twoCellAnchor>
    <xdr:from>
      <xdr:col>1</xdr:col>
      <xdr:colOff>512989</xdr:colOff>
      <xdr:row>20</xdr:row>
      <xdr:rowOff>148771</xdr:rowOff>
    </xdr:from>
    <xdr:to>
      <xdr:col>2</xdr:col>
      <xdr:colOff>512989</xdr:colOff>
      <xdr:row>22</xdr:row>
      <xdr:rowOff>111124</xdr:rowOff>
    </xdr:to>
    <xdr:sp macro="" textlink="">
      <xdr:nvSpPr>
        <xdr:cNvPr id="93" name="Rettangolo arrotondato 92"/>
        <xdr:cNvSpPr/>
      </xdr:nvSpPr>
      <xdr:spPr>
        <a:xfrm>
          <a:off x="1116239" y="4736646"/>
          <a:ext cx="603250" cy="343353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16</a:t>
          </a:r>
        </a:p>
      </xdr:txBody>
    </xdr:sp>
    <xdr:clientData/>
  </xdr:twoCellAnchor>
  <xdr:twoCellAnchor>
    <xdr:from>
      <xdr:col>10</xdr:col>
      <xdr:colOff>142875</xdr:colOff>
      <xdr:row>2</xdr:row>
      <xdr:rowOff>142875</xdr:rowOff>
    </xdr:from>
    <xdr:to>
      <xdr:col>12</xdr:col>
      <xdr:colOff>88446</xdr:colOff>
      <xdr:row>4</xdr:row>
      <xdr:rowOff>115661</xdr:rowOff>
    </xdr:to>
    <xdr:sp macro="" textlink="">
      <xdr:nvSpPr>
        <xdr:cNvPr id="94" name="Rettangolo arrotondato 93"/>
        <xdr:cNvSpPr/>
      </xdr:nvSpPr>
      <xdr:spPr>
        <a:xfrm>
          <a:off x="6175375" y="1222375"/>
          <a:ext cx="739321" cy="353786"/>
        </a:xfrm>
        <a:prstGeom prst="roundRect">
          <a:avLst/>
        </a:prstGeom>
        <a:solidFill>
          <a:schemeClr val="accent2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CH 1</a:t>
          </a:r>
          <a:r>
            <a:rPr lang="it-IT" sz="1100" baseline="0"/>
            <a:t> - 8</a:t>
          </a:r>
          <a:endParaRPr lang="it-IT" sz="1100"/>
        </a:p>
      </xdr:txBody>
    </xdr:sp>
    <xdr:clientData/>
  </xdr:twoCellAnchor>
  <xdr:twoCellAnchor editAs="oneCell">
    <xdr:from>
      <xdr:col>21</xdr:col>
      <xdr:colOff>157844</xdr:colOff>
      <xdr:row>22</xdr:row>
      <xdr:rowOff>122470</xdr:rowOff>
    </xdr:from>
    <xdr:to>
      <xdr:col>22</xdr:col>
      <xdr:colOff>50550</xdr:colOff>
      <xdr:row>25</xdr:row>
      <xdr:rowOff>55999</xdr:rowOff>
    </xdr:to>
    <xdr:pic>
      <xdr:nvPicPr>
        <xdr:cNvPr id="96" name="Immagine 95" descr="voce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 rot="251336">
          <a:off x="11286219" y="5091345"/>
          <a:ext cx="495956" cy="5050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99</xdr:row>
      <xdr:rowOff>81644</xdr:rowOff>
    </xdr:from>
    <xdr:to>
      <xdr:col>2</xdr:col>
      <xdr:colOff>136072</xdr:colOff>
      <xdr:row>101</xdr:row>
      <xdr:rowOff>81644</xdr:rowOff>
    </xdr:to>
    <xdr:sp macro="" textlink="">
      <xdr:nvSpPr>
        <xdr:cNvPr id="13" name="Ritaglia e arrotonda singolo angolo rettangolo 12"/>
        <xdr:cNvSpPr/>
      </xdr:nvSpPr>
      <xdr:spPr>
        <a:xfrm>
          <a:off x="0" y="19722194"/>
          <a:ext cx="1355272" cy="381000"/>
        </a:xfrm>
        <a:prstGeom prst="snipRoundRect">
          <a:avLst/>
        </a:prstGeom>
        <a:solidFill>
          <a:schemeClr val="bg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Guitar</a:t>
          </a:r>
          <a:r>
            <a:rPr lang="it-IT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AMP Left</a:t>
          </a:r>
          <a:endParaRPr lang="it-IT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124732</xdr:colOff>
      <xdr:row>15</xdr:row>
      <xdr:rowOff>108858</xdr:rowOff>
    </xdr:from>
    <xdr:to>
      <xdr:col>23</xdr:col>
      <xdr:colOff>505732</xdr:colOff>
      <xdr:row>17</xdr:row>
      <xdr:rowOff>29483</xdr:rowOff>
    </xdr:to>
    <xdr:sp macro="" textlink="">
      <xdr:nvSpPr>
        <xdr:cNvPr id="97" name="Ritaglia e arrotonda singolo angolo rettangolo 96"/>
        <xdr:cNvSpPr/>
      </xdr:nvSpPr>
      <xdr:spPr>
        <a:xfrm>
          <a:off x="11253107" y="3664858"/>
          <a:ext cx="1587500" cy="381000"/>
        </a:xfrm>
        <a:prstGeom prst="snipRoundRect">
          <a:avLst/>
        </a:prstGeom>
        <a:solidFill>
          <a:schemeClr val="bg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Guitar</a:t>
          </a:r>
          <a:r>
            <a:rPr lang="it-IT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AMP Left</a:t>
          </a:r>
          <a:endParaRPr lang="it-IT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127000</xdr:colOff>
      <xdr:row>12</xdr:row>
      <xdr:rowOff>174625</xdr:rowOff>
    </xdr:from>
    <xdr:to>
      <xdr:col>23</xdr:col>
      <xdr:colOff>508000</xdr:colOff>
      <xdr:row>14</xdr:row>
      <xdr:rowOff>174625</xdr:rowOff>
    </xdr:to>
    <xdr:sp macro="" textlink="">
      <xdr:nvSpPr>
        <xdr:cNvPr id="98" name="Ritaglia e arrotonda singolo angolo rettangolo 97"/>
        <xdr:cNvSpPr/>
      </xdr:nvSpPr>
      <xdr:spPr>
        <a:xfrm>
          <a:off x="11255375" y="3159125"/>
          <a:ext cx="1587500" cy="381000"/>
        </a:xfrm>
        <a:prstGeom prst="snipRoundRect">
          <a:avLst/>
        </a:prstGeom>
        <a:solidFill>
          <a:schemeClr val="bg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Guitar</a:t>
          </a:r>
          <a:r>
            <a:rPr lang="it-IT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AMP Right</a:t>
          </a:r>
          <a:endParaRPr lang="it-IT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142875</xdr:colOff>
      <xdr:row>10</xdr:row>
      <xdr:rowOff>0</xdr:rowOff>
    </xdr:from>
    <xdr:to>
      <xdr:col>23</xdr:col>
      <xdr:colOff>523875</xdr:colOff>
      <xdr:row>12</xdr:row>
      <xdr:rowOff>0</xdr:rowOff>
    </xdr:to>
    <xdr:sp macro="" textlink="">
      <xdr:nvSpPr>
        <xdr:cNvPr id="99" name="Ritaglia e arrotonda singolo angolo rettangolo 98"/>
        <xdr:cNvSpPr/>
      </xdr:nvSpPr>
      <xdr:spPr>
        <a:xfrm>
          <a:off x="11271250" y="2603500"/>
          <a:ext cx="1587500" cy="381000"/>
        </a:xfrm>
        <a:prstGeom prst="snipRoundRect">
          <a:avLst/>
        </a:prstGeom>
        <a:solidFill>
          <a:schemeClr val="bg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Bass AMP </a:t>
          </a:r>
          <a:endParaRPr lang="it-IT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142875</xdr:colOff>
      <xdr:row>7</xdr:row>
      <xdr:rowOff>15875</xdr:rowOff>
    </xdr:from>
    <xdr:to>
      <xdr:col>23</xdr:col>
      <xdr:colOff>530679</xdr:colOff>
      <xdr:row>9</xdr:row>
      <xdr:rowOff>15875</xdr:rowOff>
    </xdr:to>
    <xdr:sp macro="" textlink="">
      <xdr:nvSpPr>
        <xdr:cNvPr id="100" name="Ritaglia e arrotonda singolo angolo rettangolo 99"/>
        <xdr:cNvSpPr/>
      </xdr:nvSpPr>
      <xdr:spPr>
        <a:xfrm>
          <a:off x="11271250" y="2047875"/>
          <a:ext cx="1594304" cy="381000"/>
        </a:xfrm>
        <a:prstGeom prst="snipRoundRect">
          <a:avLst/>
        </a:prstGeom>
        <a:solidFill>
          <a:schemeClr val="bg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Acustic</a:t>
          </a:r>
          <a:r>
            <a:rPr lang="it-IT" sz="1100" baseline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 guitar</a:t>
          </a:r>
          <a:endParaRPr lang="it-IT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127000</xdr:colOff>
      <xdr:row>3</xdr:row>
      <xdr:rowOff>174625</xdr:rowOff>
    </xdr:from>
    <xdr:to>
      <xdr:col>23</xdr:col>
      <xdr:colOff>508000</xdr:colOff>
      <xdr:row>5</xdr:row>
      <xdr:rowOff>174625</xdr:rowOff>
    </xdr:to>
    <xdr:sp macro="" textlink="">
      <xdr:nvSpPr>
        <xdr:cNvPr id="101" name="Ritaglia e arrotonda singolo angolo rettangolo 100"/>
        <xdr:cNvSpPr/>
      </xdr:nvSpPr>
      <xdr:spPr>
        <a:xfrm>
          <a:off x="11255375" y="1444625"/>
          <a:ext cx="1587500" cy="381000"/>
        </a:xfrm>
        <a:prstGeom prst="snipRoundRect">
          <a:avLst/>
        </a:prstGeom>
        <a:solidFill>
          <a:schemeClr val="bg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Batteria</a:t>
          </a:r>
        </a:p>
      </xdr:txBody>
    </xdr:sp>
    <xdr:clientData/>
  </xdr:twoCellAnchor>
  <xdr:twoCellAnchor>
    <xdr:from>
      <xdr:col>3</xdr:col>
      <xdr:colOff>322035</xdr:colOff>
      <xdr:row>0</xdr:row>
      <xdr:rowOff>342446</xdr:rowOff>
    </xdr:from>
    <xdr:to>
      <xdr:col>6</xdr:col>
      <xdr:colOff>142875</xdr:colOff>
      <xdr:row>0</xdr:row>
      <xdr:rowOff>666750</xdr:rowOff>
    </xdr:to>
    <xdr:sp macro="" textlink="">
      <xdr:nvSpPr>
        <xdr:cNvPr id="77" name="Rettangolo 76">
          <a:hlinkClick xmlns:r="http://schemas.openxmlformats.org/officeDocument/2006/relationships" r:id="rId21"/>
        </xdr:cNvPr>
        <xdr:cNvSpPr/>
      </xdr:nvSpPr>
      <xdr:spPr>
        <a:xfrm>
          <a:off x="2131785" y="342446"/>
          <a:ext cx="1630590" cy="324304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400" b="1"/>
            <a:t>Vai</a:t>
          </a:r>
          <a:r>
            <a:rPr lang="it-IT" sz="1400" b="1" baseline="0"/>
            <a:t> alla Channel List</a:t>
          </a:r>
          <a:endParaRPr lang="it-IT" sz="1400" b="1"/>
        </a:p>
      </xdr:txBody>
    </xdr:sp>
    <xdr:clientData/>
  </xdr:twoCellAnchor>
  <xdr:twoCellAnchor>
    <xdr:from>
      <xdr:col>6</xdr:col>
      <xdr:colOff>272596</xdr:colOff>
      <xdr:row>0</xdr:row>
      <xdr:rowOff>351971</xdr:rowOff>
    </xdr:from>
    <xdr:to>
      <xdr:col>9</xdr:col>
      <xdr:colOff>365125</xdr:colOff>
      <xdr:row>0</xdr:row>
      <xdr:rowOff>730251</xdr:rowOff>
    </xdr:to>
    <xdr:sp macro="" textlink="">
      <xdr:nvSpPr>
        <xdr:cNvPr id="80" name="Rettangolo 79">
          <a:hlinkClick xmlns:r="http://schemas.openxmlformats.org/officeDocument/2006/relationships" r:id="rId22"/>
        </xdr:cNvPr>
        <xdr:cNvSpPr/>
      </xdr:nvSpPr>
      <xdr:spPr>
        <a:xfrm>
          <a:off x="3892096" y="351971"/>
          <a:ext cx="1902279" cy="378280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600" b="1"/>
            <a:t>Lista</a:t>
          </a:r>
          <a:r>
            <a:rPr lang="it-IT" sz="1600" b="1" baseline="0"/>
            <a:t> microfoni</a:t>
          </a:r>
          <a:endParaRPr lang="it-IT" sz="1600" b="1"/>
        </a:p>
      </xdr:txBody>
    </xdr:sp>
    <xdr:clientData/>
  </xdr:twoCellAnchor>
  <xdr:twoCellAnchor>
    <xdr:from>
      <xdr:col>11</xdr:col>
      <xdr:colOff>176894</xdr:colOff>
      <xdr:row>16</xdr:row>
      <xdr:rowOff>70303</xdr:rowOff>
    </xdr:from>
    <xdr:to>
      <xdr:col>12</xdr:col>
      <xdr:colOff>81644</xdr:colOff>
      <xdr:row>18</xdr:row>
      <xdr:rowOff>102053</xdr:rowOff>
    </xdr:to>
    <xdr:sp macro="" textlink="">
      <xdr:nvSpPr>
        <xdr:cNvPr id="3" name="Rettangolo 2"/>
        <xdr:cNvSpPr/>
      </xdr:nvSpPr>
      <xdr:spPr>
        <a:xfrm>
          <a:off x="6490608" y="3893910"/>
          <a:ext cx="517072" cy="4127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Mic</a:t>
          </a:r>
        </a:p>
      </xdr:txBody>
    </xdr:sp>
    <xdr:clientData/>
  </xdr:twoCellAnchor>
  <xdr:twoCellAnchor>
    <xdr:from>
      <xdr:col>8</xdr:col>
      <xdr:colOff>517071</xdr:colOff>
      <xdr:row>21</xdr:row>
      <xdr:rowOff>93436</xdr:rowOff>
    </xdr:from>
    <xdr:to>
      <xdr:col>9</xdr:col>
      <xdr:colOff>558347</xdr:colOff>
      <xdr:row>24</xdr:row>
      <xdr:rowOff>4536</xdr:rowOff>
    </xdr:to>
    <xdr:sp macro="" textlink="">
      <xdr:nvSpPr>
        <xdr:cNvPr id="82" name="Rettangolo 81"/>
        <xdr:cNvSpPr/>
      </xdr:nvSpPr>
      <xdr:spPr>
        <a:xfrm>
          <a:off x="5415642" y="4869543"/>
          <a:ext cx="653598" cy="4826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DI</a:t>
          </a:r>
          <a:r>
            <a:rPr lang="it-IT" sz="1100" baseline="0"/>
            <a:t> BOX</a:t>
          </a:r>
          <a:endParaRPr lang="it-IT" sz="1100"/>
        </a:p>
      </xdr:txBody>
    </xdr:sp>
    <xdr:clientData/>
  </xdr:twoCellAnchor>
  <xdr:twoCellAnchor>
    <xdr:from>
      <xdr:col>7</xdr:col>
      <xdr:colOff>79375</xdr:colOff>
      <xdr:row>3</xdr:row>
      <xdr:rowOff>111125</xdr:rowOff>
    </xdr:from>
    <xdr:to>
      <xdr:col>7</xdr:col>
      <xdr:colOff>587375</xdr:colOff>
      <xdr:row>5</xdr:row>
      <xdr:rowOff>76200</xdr:rowOff>
    </xdr:to>
    <xdr:sp macro="" textlink="">
      <xdr:nvSpPr>
        <xdr:cNvPr id="85" name="Rettangolo 84"/>
        <xdr:cNvSpPr/>
      </xdr:nvSpPr>
      <xdr:spPr>
        <a:xfrm>
          <a:off x="4302125" y="1381125"/>
          <a:ext cx="508000" cy="346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220 v</a:t>
          </a:r>
        </a:p>
      </xdr:txBody>
    </xdr:sp>
    <xdr:clientData/>
  </xdr:twoCellAnchor>
  <xdr:twoCellAnchor>
    <xdr:from>
      <xdr:col>4</xdr:col>
      <xdr:colOff>136071</xdr:colOff>
      <xdr:row>6</xdr:row>
      <xdr:rowOff>81643</xdr:rowOff>
    </xdr:from>
    <xdr:to>
      <xdr:col>5</xdr:col>
      <xdr:colOff>40821</xdr:colOff>
      <xdr:row>8</xdr:row>
      <xdr:rowOff>113393</xdr:rowOff>
    </xdr:to>
    <xdr:sp macro="" textlink="">
      <xdr:nvSpPr>
        <xdr:cNvPr id="88" name="Rettangolo 87"/>
        <xdr:cNvSpPr/>
      </xdr:nvSpPr>
      <xdr:spPr>
        <a:xfrm>
          <a:off x="2585357" y="1918607"/>
          <a:ext cx="517071" cy="4127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Mic</a:t>
          </a:r>
        </a:p>
      </xdr:txBody>
    </xdr:sp>
    <xdr:clientData/>
  </xdr:twoCellAnchor>
  <xdr:twoCellAnchor>
    <xdr:from>
      <xdr:col>17</xdr:col>
      <xdr:colOff>327025</xdr:colOff>
      <xdr:row>8</xdr:row>
      <xdr:rowOff>9525</xdr:rowOff>
    </xdr:from>
    <xdr:to>
      <xdr:col>18</xdr:col>
      <xdr:colOff>231775</xdr:colOff>
      <xdr:row>10</xdr:row>
      <xdr:rowOff>41275</xdr:rowOff>
    </xdr:to>
    <xdr:sp macro="" textlink="">
      <xdr:nvSpPr>
        <xdr:cNvPr id="103" name="Rettangolo 102"/>
        <xdr:cNvSpPr/>
      </xdr:nvSpPr>
      <xdr:spPr>
        <a:xfrm>
          <a:off x="9042400" y="2232025"/>
          <a:ext cx="508000" cy="4127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Mic</a:t>
          </a:r>
        </a:p>
      </xdr:txBody>
    </xdr:sp>
    <xdr:clientData/>
  </xdr:twoCellAnchor>
  <xdr:twoCellAnchor>
    <xdr:from>
      <xdr:col>14</xdr:col>
      <xdr:colOff>447675</xdr:colOff>
      <xdr:row>7</xdr:row>
      <xdr:rowOff>161925</xdr:rowOff>
    </xdr:from>
    <xdr:to>
      <xdr:col>17</xdr:col>
      <xdr:colOff>254000</xdr:colOff>
      <xdr:row>10</xdr:row>
      <xdr:rowOff>111125</xdr:rowOff>
    </xdr:to>
    <xdr:sp macro="" textlink="">
      <xdr:nvSpPr>
        <xdr:cNvPr id="104" name="Rettangolo 103"/>
        <xdr:cNvSpPr/>
      </xdr:nvSpPr>
      <xdr:spPr>
        <a:xfrm>
          <a:off x="8353425" y="2193925"/>
          <a:ext cx="615950" cy="5207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cavo</a:t>
          </a:r>
          <a:r>
            <a:rPr lang="it-IT" sz="1100" baseline="0"/>
            <a:t> xlr</a:t>
          </a:r>
          <a:endParaRPr lang="it-IT" sz="1100"/>
        </a:p>
      </xdr:txBody>
    </xdr:sp>
    <xdr:clientData/>
  </xdr:twoCellAnchor>
  <xdr:twoCellAnchor>
    <xdr:from>
      <xdr:col>18</xdr:col>
      <xdr:colOff>539750</xdr:colOff>
      <xdr:row>2</xdr:row>
      <xdr:rowOff>127000</xdr:rowOff>
    </xdr:from>
    <xdr:to>
      <xdr:col>19</xdr:col>
      <xdr:colOff>444500</xdr:colOff>
      <xdr:row>4</xdr:row>
      <xdr:rowOff>92075</xdr:rowOff>
    </xdr:to>
    <xdr:sp macro="" textlink="">
      <xdr:nvSpPr>
        <xdr:cNvPr id="105" name="Rettangolo 104"/>
        <xdr:cNvSpPr/>
      </xdr:nvSpPr>
      <xdr:spPr>
        <a:xfrm>
          <a:off x="9858375" y="1206500"/>
          <a:ext cx="508000" cy="346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220 v</a:t>
          </a:r>
        </a:p>
      </xdr:txBody>
    </xdr:sp>
    <xdr:clientData/>
  </xdr:twoCellAnchor>
  <xdr:twoCellAnchor>
    <xdr:from>
      <xdr:col>4</xdr:col>
      <xdr:colOff>31750</xdr:colOff>
      <xdr:row>21</xdr:row>
      <xdr:rowOff>158750</xdr:rowOff>
    </xdr:from>
    <xdr:to>
      <xdr:col>4</xdr:col>
      <xdr:colOff>539750</xdr:colOff>
      <xdr:row>23</xdr:row>
      <xdr:rowOff>123825</xdr:rowOff>
    </xdr:to>
    <xdr:sp macro="" textlink="">
      <xdr:nvSpPr>
        <xdr:cNvPr id="106" name="Rettangolo 105"/>
        <xdr:cNvSpPr/>
      </xdr:nvSpPr>
      <xdr:spPr>
        <a:xfrm>
          <a:off x="2444750" y="4937125"/>
          <a:ext cx="508000" cy="346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220 v</a:t>
          </a:r>
        </a:p>
      </xdr:txBody>
    </xdr:sp>
    <xdr:clientData/>
  </xdr:twoCellAnchor>
  <xdr:twoCellAnchor>
    <xdr:from>
      <xdr:col>22</xdr:col>
      <xdr:colOff>527050</xdr:colOff>
      <xdr:row>18</xdr:row>
      <xdr:rowOff>19050</xdr:rowOff>
    </xdr:from>
    <xdr:to>
      <xdr:col>23</xdr:col>
      <xdr:colOff>431800</xdr:colOff>
      <xdr:row>20</xdr:row>
      <xdr:rowOff>50800</xdr:rowOff>
    </xdr:to>
    <xdr:sp macro="" textlink="">
      <xdr:nvSpPr>
        <xdr:cNvPr id="108" name="Rettangolo 107"/>
        <xdr:cNvSpPr/>
      </xdr:nvSpPr>
      <xdr:spPr>
        <a:xfrm>
          <a:off x="12258675" y="4225925"/>
          <a:ext cx="508000" cy="4127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Mic</a:t>
          </a:r>
        </a:p>
      </xdr:txBody>
    </xdr:sp>
    <xdr:clientData/>
  </xdr:twoCellAnchor>
  <xdr:twoCellAnchor>
    <xdr:from>
      <xdr:col>22</xdr:col>
      <xdr:colOff>412750</xdr:colOff>
      <xdr:row>21</xdr:row>
      <xdr:rowOff>15875</xdr:rowOff>
    </xdr:from>
    <xdr:to>
      <xdr:col>23</xdr:col>
      <xdr:colOff>454026</xdr:colOff>
      <xdr:row>23</xdr:row>
      <xdr:rowOff>117475</xdr:rowOff>
    </xdr:to>
    <xdr:sp macro="" textlink="">
      <xdr:nvSpPr>
        <xdr:cNvPr id="109" name="Rettangolo 108"/>
        <xdr:cNvSpPr/>
      </xdr:nvSpPr>
      <xdr:spPr>
        <a:xfrm>
          <a:off x="12144375" y="4794250"/>
          <a:ext cx="644526" cy="4826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DI</a:t>
          </a:r>
          <a:r>
            <a:rPr lang="it-IT" sz="1100" baseline="0"/>
            <a:t> BOX</a:t>
          </a:r>
          <a:endParaRPr lang="it-IT" sz="1100"/>
        </a:p>
      </xdr:txBody>
    </xdr:sp>
    <xdr:clientData/>
  </xdr:twoCellAnchor>
  <xdr:twoCellAnchor>
    <xdr:from>
      <xdr:col>22</xdr:col>
      <xdr:colOff>485775</xdr:colOff>
      <xdr:row>24</xdr:row>
      <xdr:rowOff>57150</xdr:rowOff>
    </xdr:from>
    <xdr:to>
      <xdr:col>23</xdr:col>
      <xdr:colOff>390525</xdr:colOff>
      <xdr:row>26</xdr:row>
      <xdr:rowOff>22225</xdr:rowOff>
    </xdr:to>
    <xdr:sp macro="" textlink="">
      <xdr:nvSpPr>
        <xdr:cNvPr id="110" name="Rettangolo 109"/>
        <xdr:cNvSpPr/>
      </xdr:nvSpPr>
      <xdr:spPr>
        <a:xfrm>
          <a:off x="12217400" y="5407025"/>
          <a:ext cx="508000" cy="3460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220 v</a:t>
          </a:r>
        </a:p>
      </xdr:txBody>
    </xdr:sp>
    <xdr:clientData/>
  </xdr:twoCellAnchor>
  <xdr:twoCellAnchor>
    <xdr:from>
      <xdr:col>21</xdr:col>
      <xdr:colOff>127000</xdr:colOff>
      <xdr:row>1</xdr:row>
      <xdr:rowOff>47625</xdr:rowOff>
    </xdr:from>
    <xdr:to>
      <xdr:col>23</xdr:col>
      <xdr:colOff>508000</xdr:colOff>
      <xdr:row>3</xdr:row>
      <xdr:rowOff>31750</xdr:rowOff>
    </xdr:to>
    <xdr:sp macro="" textlink="">
      <xdr:nvSpPr>
        <xdr:cNvPr id="111" name="Ritaglia e arrotonda singolo angolo rettangolo 110"/>
        <xdr:cNvSpPr/>
      </xdr:nvSpPr>
      <xdr:spPr>
        <a:xfrm>
          <a:off x="11255375" y="920750"/>
          <a:ext cx="1587500" cy="381000"/>
        </a:xfrm>
        <a:prstGeom prst="snipRoundRect">
          <a:avLst/>
        </a:prstGeom>
        <a:solidFill>
          <a:schemeClr val="bg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personalizza</a:t>
          </a:r>
        </a:p>
      </xdr:txBody>
    </xdr:sp>
    <xdr:clientData/>
  </xdr:twoCellAnchor>
  <xdr:twoCellAnchor editAs="oneCell">
    <xdr:from>
      <xdr:col>4</xdr:col>
      <xdr:colOff>604611</xdr:colOff>
      <xdr:row>18</xdr:row>
      <xdr:rowOff>111129</xdr:rowOff>
    </xdr:from>
    <xdr:to>
      <xdr:col>5</xdr:col>
      <xdr:colOff>497318</xdr:colOff>
      <xdr:row>21</xdr:row>
      <xdr:rowOff>44658</xdr:rowOff>
    </xdr:to>
    <xdr:pic>
      <xdr:nvPicPr>
        <xdr:cNvPr id="112" name="Immagine 111" descr="voce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 rot="251336">
          <a:off x="3053897" y="4315736"/>
          <a:ext cx="505028" cy="505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noleggioaudioservice.it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www.noleggioaudioservice.it/" TargetMode="External"/><Relationship Id="rId1" Type="http://schemas.openxmlformats.org/officeDocument/2006/relationships/hyperlink" Target="http://www.noleggioaudioservice.it/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oleggioaudioservice.it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42"/>
  <sheetViews>
    <sheetView showZeros="0" topLeftCell="AA1" zoomScale="80" zoomScaleNormal="80" workbookViewId="0"/>
  </sheetViews>
  <sheetFormatPr defaultRowHeight="15" x14ac:dyDescent="0.25"/>
  <cols>
    <col min="1" max="1" width="13.140625" style="136" hidden="1" customWidth="1"/>
    <col min="2" max="2" width="5.42578125" style="136" hidden="1" customWidth="1"/>
    <col min="3" max="3" width="4.7109375" style="136" hidden="1" customWidth="1"/>
    <col min="4" max="4" width="3.42578125" style="136" hidden="1" customWidth="1"/>
    <col min="5" max="5" width="25.42578125" style="136" hidden="1" customWidth="1"/>
    <col min="6" max="6" width="4.5703125" style="136" hidden="1" customWidth="1"/>
    <col min="7" max="7" width="3" style="136" hidden="1" customWidth="1"/>
    <col min="8" max="8" width="26.85546875" style="136" hidden="1" customWidth="1"/>
    <col min="9" max="9" width="5" style="136" hidden="1" customWidth="1"/>
    <col min="10" max="10" width="2.7109375" style="136" hidden="1" customWidth="1"/>
    <col min="11" max="11" width="27.28515625" style="136" hidden="1" customWidth="1"/>
    <col min="12" max="12" width="5" style="136" hidden="1" customWidth="1"/>
    <col min="13" max="13" width="3.7109375" style="136" hidden="1" customWidth="1"/>
    <col min="14" max="14" width="9.140625" style="136" hidden="1" customWidth="1"/>
    <col min="15" max="15" width="25.140625" style="136" hidden="1" customWidth="1"/>
    <col min="16" max="16" width="4.140625" style="136" hidden="1" customWidth="1"/>
    <col min="17" max="17" width="1.7109375" style="136" hidden="1" customWidth="1"/>
    <col min="18" max="18" width="29" style="136" hidden="1" customWidth="1"/>
    <col min="19" max="19" width="5.42578125" style="136" hidden="1" customWidth="1"/>
    <col min="20" max="20" width="4.7109375" style="136" hidden="1" customWidth="1"/>
    <col min="21" max="21" width="27.42578125" style="136" hidden="1" customWidth="1"/>
    <col min="22" max="22" width="5.7109375" style="136" hidden="1" customWidth="1"/>
    <col min="23" max="23" width="2.42578125" style="136" hidden="1" customWidth="1"/>
    <col min="24" max="24" width="18.85546875" style="136" hidden="1" customWidth="1"/>
    <col min="25" max="25" width="5.7109375" style="136" hidden="1" customWidth="1"/>
    <col min="26" max="26" width="3.5703125" style="136" hidden="1" customWidth="1"/>
    <col min="27" max="27" width="11.42578125" style="68" customWidth="1"/>
    <col min="28" max="28" width="9.140625" style="68"/>
    <col min="29" max="29" width="25" style="68" customWidth="1"/>
    <col min="30" max="30" width="10.28515625" style="68" customWidth="1"/>
    <col min="31" max="31" width="14.5703125" style="68" customWidth="1"/>
    <col min="32" max="32" width="13.28515625" style="68" customWidth="1"/>
    <col min="33" max="37" width="9.140625" style="68"/>
    <col min="38" max="38" width="26" style="68" customWidth="1"/>
    <col min="39" max="39" width="25.42578125" style="68" customWidth="1"/>
    <col min="40" max="16384" width="9.140625" style="68"/>
  </cols>
  <sheetData>
    <row r="1" spans="27:39" ht="23.25" customHeight="1" x14ac:dyDescent="0.25">
      <c r="AD1" s="68" t="s">
        <v>97</v>
      </c>
      <c r="AL1" s="142" t="s">
        <v>144</v>
      </c>
    </row>
    <row r="2" spans="27:39" ht="3.75" customHeight="1" x14ac:dyDescent="0.25"/>
    <row r="3" spans="27:39" ht="7.5" customHeight="1" thickBot="1" x14ac:dyDescent="0.3">
      <c r="AI3" s="69"/>
      <c r="AJ3" s="69"/>
      <c r="AK3" s="69"/>
    </row>
    <row r="4" spans="27:39" ht="15.75" thickBot="1" x14ac:dyDescent="0.3">
      <c r="AA4" s="70" t="s">
        <v>29</v>
      </c>
      <c r="AB4" s="71" t="s">
        <v>28</v>
      </c>
      <c r="AC4" s="72" t="s">
        <v>32</v>
      </c>
      <c r="AD4" s="73"/>
      <c r="AE4" s="74" t="s">
        <v>31</v>
      </c>
      <c r="AF4" s="75" t="s">
        <v>33</v>
      </c>
      <c r="AG4" s="74">
        <f>elenco!AQ2</f>
        <v>0</v>
      </c>
      <c r="AI4" s="69"/>
      <c r="AJ4" s="69"/>
      <c r="AK4" s="69"/>
      <c r="AL4" s="71" t="s">
        <v>98</v>
      </c>
      <c r="AM4" s="67" t="s">
        <v>113</v>
      </c>
    </row>
    <row r="5" spans="27:39" ht="14.25" customHeight="1" thickBot="1" x14ac:dyDescent="0.3">
      <c r="AA5" s="76">
        <v>4</v>
      </c>
      <c r="AB5" s="77">
        <f>elenco!G$2</f>
        <v>2</v>
      </c>
      <c r="AC5" s="78" t="str">
        <f>AL5</f>
        <v>akg c 214</v>
      </c>
      <c r="AD5" s="69">
        <f>elenco!AV2</f>
        <v>4</v>
      </c>
      <c r="AE5" s="69" t="s">
        <v>20</v>
      </c>
      <c r="AF5" s="76" t="s">
        <v>112</v>
      </c>
      <c r="AG5" s="78">
        <f>elenco!AQ2</f>
        <v>0</v>
      </c>
      <c r="AH5" s="79">
        <v>0</v>
      </c>
      <c r="AI5" s="80"/>
      <c r="AJ5" s="69"/>
      <c r="AK5" s="69"/>
      <c r="AL5" s="82" t="s">
        <v>96</v>
      </c>
      <c r="AM5" s="68" t="s">
        <v>114</v>
      </c>
    </row>
    <row r="6" spans="27:39" ht="14.25" customHeight="1" thickBot="1" x14ac:dyDescent="0.3">
      <c r="AA6" s="81">
        <v>2</v>
      </c>
      <c r="AB6" s="82">
        <f>elenco!H$2</f>
        <v>0</v>
      </c>
      <c r="AC6" s="78" t="str">
        <f t="shared" ref="AC6:AC40" si="0">AL6</f>
        <v>akg C1000</v>
      </c>
      <c r="AD6" s="69">
        <f>elenco!AW2</f>
        <v>5</v>
      </c>
      <c r="AE6" s="69" t="s">
        <v>109</v>
      </c>
      <c r="AF6" s="81" t="s">
        <v>21</v>
      </c>
      <c r="AG6" s="83">
        <f>elenco!AR2</f>
        <v>0</v>
      </c>
      <c r="AH6" s="79">
        <v>0</v>
      </c>
      <c r="AI6" s="80"/>
      <c r="AJ6" s="69"/>
      <c r="AK6" s="69"/>
      <c r="AL6" s="82" t="s">
        <v>59</v>
      </c>
      <c r="AM6" s="68" t="s">
        <v>118</v>
      </c>
    </row>
    <row r="7" spans="27:39" ht="14.25" customHeight="1" thickBot="1" x14ac:dyDescent="0.3">
      <c r="AA7" s="81">
        <v>1</v>
      </c>
      <c r="AB7" s="82">
        <f>elenco!I$2</f>
        <v>1</v>
      </c>
      <c r="AC7" s="78" t="str">
        <f t="shared" si="0"/>
        <v>AKG D112</v>
      </c>
      <c r="AD7" s="69">
        <f>elenco!AX2</f>
        <v>0</v>
      </c>
      <c r="AE7" s="69" t="s">
        <v>30</v>
      </c>
      <c r="AF7" s="81" t="s">
        <v>19</v>
      </c>
      <c r="AG7" s="83">
        <f>elenco!AS2</f>
        <v>0</v>
      </c>
      <c r="AH7" s="79">
        <v>0</v>
      </c>
      <c r="AI7" s="80"/>
      <c r="AJ7" s="69"/>
      <c r="AK7" s="69"/>
      <c r="AL7" s="82" t="s">
        <v>57</v>
      </c>
      <c r="AM7" s="68" t="s">
        <v>119</v>
      </c>
    </row>
    <row r="8" spans="27:39" ht="14.25" customHeight="1" thickBot="1" x14ac:dyDescent="0.3">
      <c r="AA8" s="81">
        <v>2</v>
      </c>
      <c r="AB8" s="82">
        <f>elenco!J$2</f>
        <v>0</v>
      </c>
      <c r="AC8" s="78" t="str">
        <f t="shared" si="0"/>
        <v>Audiothcnica AT2020</v>
      </c>
      <c r="AD8" s="69">
        <f>elenco!AY2</f>
        <v>2</v>
      </c>
      <c r="AE8" s="69" t="s">
        <v>24</v>
      </c>
      <c r="AF8" s="81" t="s">
        <v>108</v>
      </c>
      <c r="AG8" s="83">
        <f>elenco!AT2</f>
        <v>0</v>
      </c>
      <c r="AH8" s="79">
        <v>0</v>
      </c>
      <c r="AI8" s="80"/>
      <c r="AJ8" s="69"/>
      <c r="AK8" s="69"/>
      <c r="AL8" s="82" t="s">
        <v>60</v>
      </c>
      <c r="AM8" s="68" t="s">
        <v>115</v>
      </c>
    </row>
    <row r="9" spans="27:39" ht="14.25" customHeight="1" thickBot="1" x14ac:dyDescent="0.3">
      <c r="AA9" s="81">
        <v>1</v>
      </c>
      <c r="AB9" s="82">
        <f>elenco!K$2</f>
        <v>0</v>
      </c>
      <c r="AC9" s="78" t="str">
        <f t="shared" si="0"/>
        <v>Audiotechnica Pro17</v>
      </c>
      <c r="AD9" s="69">
        <f>elenco!AZ2</f>
        <v>0</v>
      </c>
      <c r="AE9" s="69" t="s">
        <v>110</v>
      </c>
      <c r="AF9" s="81" t="s">
        <v>22</v>
      </c>
      <c r="AG9" s="83">
        <f>elenco!AU2</f>
        <v>0</v>
      </c>
      <c r="AH9" s="79">
        <v>0</v>
      </c>
      <c r="AI9" s="80"/>
      <c r="AJ9" s="69"/>
      <c r="AK9" s="69"/>
      <c r="AL9" s="82" t="s">
        <v>61</v>
      </c>
      <c r="AM9" s="68" t="s">
        <v>79</v>
      </c>
    </row>
    <row r="10" spans="27:39" ht="14.25" customHeight="1" thickBot="1" x14ac:dyDescent="0.3">
      <c r="AA10" s="81">
        <v>2</v>
      </c>
      <c r="AB10" s="82">
        <f>elenco!L$2</f>
        <v>1</v>
      </c>
      <c r="AC10" s="78" t="str">
        <f t="shared" si="0"/>
        <v>Audix D2</v>
      </c>
      <c r="AD10" s="69">
        <f>elenco!BA2</f>
        <v>1</v>
      </c>
      <c r="AE10" s="69" t="s">
        <v>111</v>
      </c>
      <c r="AF10" s="81"/>
      <c r="AG10" s="83"/>
      <c r="AH10" s="79">
        <v>0</v>
      </c>
      <c r="AI10" s="80"/>
      <c r="AJ10" s="69"/>
      <c r="AK10" s="69"/>
      <c r="AL10" s="82" t="s">
        <v>62</v>
      </c>
      <c r="AM10" s="68" t="s">
        <v>120</v>
      </c>
    </row>
    <row r="11" spans="27:39" ht="14.25" customHeight="1" thickBot="1" x14ac:dyDescent="0.3">
      <c r="AA11" s="81">
        <v>2</v>
      </c>
      <c r="AB11" s="82">
        <f>elenco!M$2</f>
        <v>1</v>
      </c>
      <c r="AC11" s="78" t="str">
        <f t="shared" si="0"/>
        <v>Audix D4</v>
      </c>
      <c r="AD11" s="84"/>
      <c r="AE11" s="84"/>
      <c r="AF11" s="81"/>
      <c r="AG11" s="83"/>
      <c r="AH11" s="79">
        <v>0</v>
      </c>
      <c r="AI11" s="80"/>
      <c r="AJ11" s="69"/>
      <c r="AK11" s="69"/>
      <c r="AL11" s="82" t="s">
        <v>23</v>
      </c>
      <c r="AM11" s="68" t="s">
        <v>121</v>
      </c>
    </row>
    <row r="12" spans="27:39" ht="14.25" customHeight="1" thickBot="1" x14ac:dyDescent="0.3">
      <c r="AA12" s="81">
        <v>200</v>
      </c>
      <c r="AB12" s="82">
        <f>elenco!N$2</f>
        <v>1</v>
      </c>
      <c r="AC12" s="78" t="str">
        <f t="shared" si="0"/>
        <v>Cavi XLR diretto</v>
      </c>
      <c r="AD12" s="69" t="s">
        <v>37</v>
      </c>
      <c r="AE12" s="69">
        <f>AB41</f>
        <v>14</v>
      </c>
      <c r="AF12" s="81"/>
      <c r="AG12" s="83"/>
      <c r="AH12" s="79">
        <v>0</v>
      </c>
      <c r="AI12" s="80"/>
      <c r="AJ12" s="69"/>
      <c r="AK12" s="69"/>
      <c r="AL12" s="82" t="s">
        <v>63</v>
      </c>
      <c r="AM12" s="68" t="s">
        <v>116</v>
      </c>
    </row>
    <row r="13" spans="27:39" ht="14.25" customHeight="1" thickBot="1" x14ac:dyDescent="0.3">
      <c r="AA13" s="81">
        <v>8</v>
      </c>
      <c r="AB13" s="82">
        <f>elenco!O$2</f>
        <v>1</v>
      </c>
      <c r="AC13" s="78" t="str">
        <f t="shared" si="0"/>
        <v>DI BOX</v>
      </c>
      <c r="AD13" s="85" t="s">
        <v>143</v>
      </c>
      <c r="AE13" s="86">
        <f>AE12/8</f>
        <v>1.75</v>
      </c>
      <c r="AF13" s="81"/>
      <c r="AG13" s="83"/>
      <c r="AH13" s="79">
        <v>0</v>
      </c>
      <c r="AI13" s="80"/>
      <c r="AJ13" s="69"/>
      <c r="AK13" s="69"/>
      <c r="AL13" s="82" t="s">
        <v>149</v>
      </c>
      <c r="AM13" s="68" t="s">
        <v>127</v>
      </c>
    </row>
    <row r="14" spans="27:39" ht="14.25" customHeight="1" thickBot="1" x14ac:dyDescent="0.3">
      <c r="AA14" s="81">
        <v>6</v>
      </c>
      <c r="AB14" s="82">
        <f>elenco!P$2</f>
        <v>1</v>
      </c>
      <c r="AC14" s="78" t="str">
        <f t="shared" si="0"/>
        <v>EV RE 320</v>
      </c>
      <c r="AD14" s="87"/>
      <c r="AE14" s="88"/>
      <c r="AF14" s="88"/>
      <c r="AG14" s="78"/>
      <c r="AH14" s="79">
        <v>0</v>
      </c>
      <c r="AI14" s="80"/>
      <c r="AJ14" s="69"/>
      <c r="AK14" s="69"/>
      <c r="AL14" s="82" t="s">
        <v>58</v>
      </c>
      <c r="AM14" s="68" t="s">
        <v>117</v>
      </c>
    </row>
    <row r="15" spans="27:39" ht="14.25" customHeight="1" thickBot="1" x14ac:dyDescent="0.3">
      <c r="AA15" s="81">
        <v>6</v>
      </c>
      <c r="AB15" s="82">
        <f>elenco!Q$2</f>
        <v>1</v>
      </c>
      <c r="AC15" s="78" t="str">
        <f t="shared" si="0"/>
        <v>Jefe Condenser HH917</v>
      </c>
      <c r="AD15" s="89" t="s">
        <v>35</v>
      </c>
      <c r="AE15" s="89"/>
      <c r="AF15" s="89"/>
      <c r="AG15" s="90"/>
      <c r="AH15" s="79">
        <v>0</v>
      </c>
      <c r="AI15" s="80"/>
      <c r="AJ15" s="69"/>
      <c r="AK15" s="69"/>
      <c r="AL15" s="82" t="s">
        <v>64</v>
      </c>
      <c r="AM15" s="68" t="s">
        <v>115</v>
      </c>
    </row>
    <row r="16" spans="27:39" ht="14.25" customHeight="1" thickBot="1" x14ac:dyDescent="0.3">
      <c r="AA16" s="81">
        <v>3</v>
      </c>
      <c r="AB16" s="82">
        <f>elenco!R$2</f>
        <v>0</v>
      </c>
      <c r="AC16" s="78" t="str">
        <f t="shared" si="0"/>
        <v>Neuman KM 184 Single</v>
      </c>
      <c r="AD16" s="89" t="s">
        <v>36</v>
      </c>
      <c r="AE16" s="89"/>
      <c r="AF16" s="89"/>
      <c r="AG16" s="90"/>
      <c r="AH16" s="79">
        <v>0</v>
      </c>
      <c r="AI16" s="80"/>
      <c r="AJ16" s="69"/>
      <c r="AK16" s="69"/>
      <c r="AL16" s="82" t="s">
        <v>65</v>
      </c>
      <c r="AM16" s="68" t="s">
        <v>115</v>
      </c>
    </row>
    <row r="17" spans="27:39" ht="14.25" customHeight="1" thickBot="1" x14ac:dyDescent="0.3">
      <c r="AA17" s="81">
        <v>1</v>
      </c>
      <c r="AB17" s="82">
        <f>elenco!S$2</f>
        <v>0</v>
      </c>
      <c r="AC17" s="78" t="str">
        <f t="shared" si="0"/>
        <v>Neuman Tl 103</v>
      </c>
      <c r="AD17" s="130" t="s">
        <v>99</v>
      </c>
      <c r="AE17" s="131"/>
      <c r="AF17" s="131"/>
      <c r="AG17" s="132"/>
      <c r="AH17" s="79">
        <v>0</v>
      </c>
      <c r="AI17" s="80"/>
      <c r="AJ17" s="69"/>
      <c r="AK17" s="69"/>
      <c r="AL17" s="82" t="s">
        <v>66</v>
      </c>
      <c r="AM17" s="68" t="s">
        <v>115</v>
      </c>
    </row>
    <row r="18" spans="27:39" ht="14.25" customHeight="1" thickBot="1" x14ac:dyDescent="0.3">
      <c r="AA18" s="81">
        <v>1</v>
      </c>
      <c r="AB18" s="82">
        <f>elenco!T$2</f>
        <v>0</v>
      </c>
      <c r="AC18" s="78" t="str">
        <f t="shared" si="0"/>
        <v>Radio Shure SM58 ULX</v>
      </c>
      <c r="AD18" s="130"/>
      <c r="AE18" s="131"/>
      <c r="AF18" s="131"/>
      <c r="AG18" s="132"/>
      <c r="AH18" s="79">
        <v>0</v>
      </c>
      <c r="AI18" s="80"/>
      <c r="AJ18" s="69"/>
      <c r="AK18" s="69"/>
      <c r="AL18" s="82" t="s">
        <v>67</v>
      </c>
      <c r="AM18" s="68" t="s">
        <v>151</v>
      </c>
    </row>
    <row r="19" spans="27:39" ht="14.25" customHeight="1" thickBot="1" x14ac:dyDescent="0.3">
      <c r="AA19" s="81">
        <v>1</v>
      </c>
      <c r="AB19" s="82">
        <f>elenco!U$2</f>
        <v>0</v>
      </c>
      <c r="AC19" s="78" t="str">
        <f t="shared" si="0"/>
        <v>Radio EV Gelato</v>
      </c>
      <c r="AD19" s="130"/>
      <c r="AE19" s="131"/>
      <c r="AF19" s="131"/>
      <c r="AG19" s="132"/>
      <c r="AH19" s="79">
        <v>0</v>
      </c>
      <c r="AI19" s="80"/>
      <c r="AJ19" s="69"/>
      <c r="AK19" s="69"/>
      <c r="AL19" s="82" t="s">
        <v>68</v>
      </c>
      <c r="AM19" s="68" t="s">
        <v>151</v>
      </c>
    </row>
    <row r="20" spans="27:39" ht="14.25" customHeight="1" thickBot="1" x14ac:dyDescent="0.3">
      <c r="AA20" s="81">
        <v>2</v>
      </c>
      <c r="AB20" s="82">
        <f>elenco!V$2</f>
        <v>0</v>
      </c>
      <c r="AC20" s="78" t="str">
        <f t="shared" si="0"/>
        <v>Headset Sennheiser G100</v>
      </c>
      <c r="AD20" s="130"/>
      <c r="AE20" s="131"/>
      <c r="AF20" s="131"/>
      <c r="AG20" s="132"/>
      <c r="AH20" s="79">
        <v>0</v>
      </c>
      <c r="AI20" s="80"/>
      <c r="AJ20" s="69"/>
      <c r="AK20" s="69"/>
      <c r="AL20" s="82" t="s">
        <v>69</v>
      </c>
      <c r="AM20" s="68" t="s">
        <v>152</v>
      </c>
    </row>
    <row r="21" spans="27:39" ht="14.25" customHeight="1" thickBot="1" x14ac:dyDescent="0.3">
      <c r="AA21" s="81">
        <v>2</v>
      </c>
      <c r="AB21" s="82">
        <f>elenco!W2</f>
        <v>0</v>
      </c>
      <c r="AC21" s="78" t="str">
        <f t="shared" si="0"/>
        <v>Headset Mipro</v>
      </c>
      <c r="AD21" s="130"/>
      <c r="AE21" s="131"/>
      <c r="AF21" s="131"/>
      <c r="AG21" s="132"/>
      <c r="AH21" s="79">
        <v>0</v>
      </c>
      <c r="AI21" s="80"/>
      <c r="AJ21" s="69"/>
      <c r="AK21" s="69"/>
      <c r="AL21" s="82" t="s">
        <v>70</v>
      </c>
      <c r="AM21" s="68" t="s">
        <v>153</v>
      </c>
    </row>
    <row r="22" spans="27:39" ht="14.25" customHeight="1" thickBot="1" x14ac:dyDescent="0.3">
      <c r="AA22" s="81">
        <v>3</v>
      </c>
      <c r="AB22" s="82">
        <f>elenco!X2</f>
        <v>0</v>
      </c>
      <c r="AC22" s="78" t="str">
        <f t="shared" si="0"/>
        <v>Rode NT 2A</v>
      </c>
      <c r="AD22" s="130"/>
      <c r="AE22" s="131"/>
      <c r="AF22" s="131"/>
      <c r="AG22" s="132"/>
      <c r="AH22" s="79">
        <v>0</v>
      </c>
      <c r="AI22" s="80"/>
      <c r="AJ22" s="69"/>
      <c r="AK22" s="69"/>
      <c r="AL22" s="82" t="s">
        <v>71</v>
      </c>
      <c r="AM22" s="68" t="s">
        <v>114</v>
      </c>
    </row>
    <row r="23" spans="27:39" ht="14.25" customHeight="1" thickBot="1" x14ac:dyDescent="0.3">
      <c r="AA23" s="81">
        <v>1</v>
      </c>
      <c r="AB23" s="82">
        <f>elenco!Y2</f>
        <v>0</v>
      </c>
      <c r="AC23" s="78" t="str">
        <f t="shared" si="0"/>
        <v>Rode NT1</v>
      </c>
      <c r="AD23" s="130"/>
      <c r="AE23" s="131"/>
      <c r="AF23" s="131"/>
      <c r="AG23" s="132"/>
      <c r="AH23" s="79">
        <v>0</v>
      </c>
      <c r="AI23" s="80"/>
      <c r="AJ23" s="69"/>
      <c r="AK23" s="69"/>
      <c r="AL23" s="82" t="s">
        <v>18</v>
      </c>
      <c r="AM23" s="68" t="s">
        <v>114</v>
      </c>
    </row>
    <row r="24" spans="27:39" ht="14.25" customHeight="1" thickBot="1" x14ac:dyDescent="0.3">
      <c r="AA24" s="81">
        <v>2</v>
      </c>
      <c r="AB24" s="82">
        <f>elenco!Z2</f>
        <v>0</v>
      </c>
      <c r="AC24" s="78" t="str">
        <f t="shared" si="0"/>
        <v>Rode NT 5 single</v>
      </c>
      <c r="AD24" s="130"/>
      <c r="AE24" s="131"/>
      <c r="AF24" s="131"/>
      <c r="AG24" s="132"/>
      <c r="AH24" s="79">
        <v>0</v>
      </c>
      <c r="AI24" s="80"/>
      <c r="AJ24" s="69"/>
      <c r="AK24" s="69"/>
      <c r="AL24" s="82" t="s">
        <v>107</v>
      </c>
      <c r="AM24" s="68" t="s">
        <v>114</v>
      </c>
    </row>
    <row r="25" spans="27:39" ht="14.25" customHeight="1" thickBot="1" x14ac:dyDescent="0.3">
      <c r="AA25" s="81">
        <v>1</v>
      </c>
      <c r="AB25" s="82">
        <f>elenco!AA2</f>
        <v>1</v>
      </c>
      <c r="AC25" s="78" t="str">
        <f t="shared" si="0"/>
        <v>Shure Beta 52</v>
      </c>
      <c r="AD25" s="130"/>
      <c r="AE25" s="131"/>
      <c r="AF25" s="131"/>
      <c r="AG25" s="132"/>
      <c r="AH25" s="79">
        <v>0</v>
      </c>
      <c r="AI25" s="80"/>
      <c r="AJ25" s="69"/>
      <c r="AK25" s="69"/>
      <c r="AL25" s="82" t="s">
        <v>72</v>
      </c>
      <c r="AM25" s="68" t="s">
        <v>123</v>
      </c>
    </row>
    <row r="26" spans="27:39" ht="14.25" customHeight="1" thickBot="1" x14ac:dyDescent="0.3">
      <c r="AA26" s="81">
        <v>1</v>
      </c>
      <c r="AB26" s="82">
        <f>elenco!AB2</f>
        <v>0</v>
      </c>
      <c r="AC26" s="78" t="str">
        <f t="shared" si="0"/>
        <v>Shure Beta 57</v>
      </c>
      <c r="AD26" s="130"/>
      <c r="AE26" s="131"/>
      <c r="AF26" s="131"/>
      <c r="AG26" s="132"/>
      <c r="AH26" s="79">
        <v>0</v>
      </c>
      <c r="AI26" s="80"/>
      <c r="AJ26" s="69"/>
      <c r="AK26" s="69"/>
      <c r="AL26" s="82" t="s">
        <v>73</v>
      </c>
      <c r="AM26" s="68" t="s">
        <v>124</v>
      </c>
    </row>
    <row r="27" spans="27:39" ht="14.25" customHeight="1" thickBot="1" x14ac:dyDescent="0.3">
      <c r="AA27" s="81">
        <v>3</v>
      </c>
      <c r="AB27" s="82">
        <f>elenco!AC2</f>
        <v>0</v>
      </c>
      <c r="AC27" s="78" t="str">
        <f t="shared" si="0"/>
        <v>Shure beta 58</v>
      </c>
      <c r="AD27" s="130"/>
      <c r="AE27" s="131"/>
      <c r="AF27" s="131"/>
      <c r="AG27" s="132"/>
      <c r="AH27" s="79">
        <v>0</v>
      </c>
      <c r="AI27" s="80"/>
      <c r="AJ27" s="69"/>
      <c r="AK27" s="69"/>
      <c r="AL27" s="82" t="s">
        <v>74</v>
      </c>
      <c r="AM27" s="68" t="s">
        <v>125</v>
      </c>
    </row>
    <row r="28" spans="27:39" ht="14.25" customHeight="1" thickBot="1" x14ac:dyDescent="0.3">
      <c r="AA28" s="81">
        <v>10</v>
      </c>
      <c r="AB28" s="82">
        <f>elenco!AD2</f>
        <v>1</v>
      </c>
      <c r="AC28" s="78" t="str">
        <f t="shared" si="0"/>
        <v>Shure SM 57</v>
      </c>
      <c r="AD28" s="130"/>
      <c r="AE28" s="131"/>
      <c r="AF28" s="131"/>
      <c r="AG28" s="132"/>
      <c r="AH28" s="79">
        <v>0</v>
      </c>
      <c r="AI28" s="80"/>
      <c r="AJ28" s="69"/>
      <c r="AK28" s="69"/>
      <c r="AL28" s="82" t="s">
        <v>76</v>
      </c>
      <c r="AM28" s="68" t="s">
        <v>126</v>
      </c>
    </row>
    <row r="29" spans="27:39" ht="14.25" customHeight="1" thickBot="1" x14ac:dyDescent="0.3">
      <c r="AA29" s="81">
        <v>10</v>
      </c>
      <c r="AB29" s="82">
        <f>elenco!AE2</f>
        <v>1</v>
      </c>
      <c r="AC29" s="78" t="str">
        <f t="shared" si="0"/>
        <v>Shure SM 58</v>
      </c>
      <c r="AD29" s="130"/>
      <c r="AE29" s="131"/>
      <c r="AF29" s="131"/>
      <c r="AG29" s="132"/>
      <c r="AH29" s="79">
        <v>0</v>
      </c>
      <c r="AI29" s="80"/>
      <c r="AJ29" s="69"/>
      <c r="AK29" s="69"/>
      <c r="AL29" s="82" t="s">
        <v>75</v>
      </c>
      <c r="AM29" s="68" t="s">
        <v>126</v>
      </c>
    </row>
    <row r="30" spans="27:39" ht="14.25" customHeight="1" thickBot="1" x14ac:dyDescent="0.3">
      <c r="AA30" s="81">
        <v>1</v>
      </c>
      <c r="AB30" s="82">
        <f>elenco!AF2</f>
        <v>0</v>
      </c>
      <c r="AC30" s="78" t="str">
        <f t="shared" si="0"/>
        <v>Shure beta 87A</v>
      </c>
      <c r="AD30" s="130"/>
      <c r="AE30" s="131"/>
      <c r="AF30" s="131"/>
      <c r="AG30" s="132"/>
      <c r="AH30" s="79">
        <v>0</v>
      </c>
      <c r="AI30" s="80"/>
      <c r="AJ30" s="69"/>
      <c r="AK30" s="69"/>
      <c r="AL30" s="82" t="s">
        <v>131</v>
      </c>
      <c r="AM30" s="68" t="s">
        <v>122</v>
      </c>
    </row>
    <row r="31" spans="27:39" ht="14.25" customHeight="1" thickBot="1" x14ac:dyDescent="0.3">
      <c r="AA31" s="81">
        <v>6</v>
      </c>
      <c r="AB31" s="82">
        <f>elenco!AG2</f>
        <v>1</v>
      </c>
      <c r="AC31" s="78" t="str">
        <f t="shared" si="0"/>
        <v>Shure SM 81</v>
      </c>
      <c r="AD31" s="130"/>
      <c r="AE31" s="131"/>
      <c r="AF31" s="131"/>
      <c r="AG31" s="132"/>
      <c r="AH31" s="79">
        <v>0</v>
      </c>
      <c r="AI31" s="80"/>
      <c r="AJ31" s="69"/>
      <c r="AK31" s="137" t="s">
        <v>133</v>
      </c>
      <c r="AL31" s="82" t="s">
        <v>132</v>
      </c>
      <c r="AM31" s="68" t="s">
        <v>118</v>
      </c>
    </row>
    <row r="32" spans="27:39" ht="14.25" customHeight="1" thickBot="1" x14ac:dyDescent="0.3">
      <c r="AA32" s="155">
        <f>AK32</f>
        <v>1</v>
      </c>
      <c r="AB32" s="155">
        <f>elenco!AH2</f>
        <v>1</v>
      </c>
      <c r="AC32" s="155" t="str">
        <f t="shared" si="0"/>
        <v>modello personalizzato 1</v>
      </c>
      <c r="AD32" s="146" t="s">
        <v>150</v>
      </c>
      <c r="AE32" s="147"/>
      <c r="AF32" s="147"/>
      <c r="AG32" s="148"/>
      <c r="AH32" s="79">
        <v>0</v>
      </c>
      <c r="AI32" s="80"/>
      <c r="AJ32" s="69"/>
      <c r="AK32" s="143">
        <v>1</v>
      </c>
      <c r="AL32" s="135" t="s">
        <v>134</v>
      </c>
      <c r="AM32" s="68" t="s">
        <v>128</v>
      </c>
    </row>
    <row r="33" spans="27:39" ht="14.25" customHeight="1" thickBot="1" x14ac:dyDescent="0.3">
      <c r="AA33" s="91">
        <f>AK33</f>
        <v>1</v>
      </c>
      <c r="AB33" s="91">
        <f>elenco!AI2</f>
        <v>0</v>
      </c>
      <c r="AC33" s="155" t="str">
        <f t="shared" si="0"/>
        <v>modello personalizzato 2</v>
      </c>
      <c r="AD33" s="149"/>
      <c r="AE33" s="150"/>
      <c r="AF33" s="150"/>
      <c r="AG33" s="151"/>
      <c r="AI33" s="69"/>
      <c r="AJ33" s="69"/>
      <c r="AK33" s="143">
        <v>1</v>
      </c>
      <c r="AL33" s="135" t="s">
        <v>135</v>
      </c>
      <c r="AM33" s="68" t="s">
        <v>128</v>
      </c>
    </row>
    <row r="34" spans="27:39" ht="14.25" customHeight="1" thickBot="1" x14ac:dyDescent="0.3">
      <c r="AA34" s="91">
        <f t="shared" ref="AA34:AA40" si="1">AK34</f>
        <v>1</v>
      </c>
      <c r="AB34" s="91">
        <f>elenco!AJ2</f>
        <v>0</v>
      </c>
      <c r="AC34" s="155" t="str">
        <f t="shared" si="0"/>
        <v>modello personalizzato 3</v>
      </c>
      <c r="AD34" s="149"/>
      <c r="AE34" s="150"/>
      <c r="AF34" s="150"/>
      <c r="AG34" s="151"/>
      <c r="AK34" s="143">
        <v>1</v>
      </c>
      <c r="AL34" s="135" t="s">
        <v>136</v>
      </c>
      <c r="AM34" s="68" t="s">
        <v>128</v>
      </c>
    </row>
    <row r="35" spans="27:39" ht="14.25" customHeight="1" thickBot="1" x14ac:dyDescent="0.3">
      <c r="AA35" s="91">
        <f t="shared" si="1"/>
        <v>1</v>
      </c>
      <c r="AB35" s="91">
        <f>elenco!AL2</f>
        <v>0</v>
      </c>
      <c r="AC35" s="155" t="str">
        <f t="shared" si="0"/>
        <v>modello personalizzato 4</v>
      </c>
      <c r="AD35" s="149"/>
      <c r="AE35" s="150"/>
      <c r="AF35" s="150"/>
      <c r="AG35" s="151"/>
      <c r="AK35" s="143">
        <v>1</v>
      </c>
      <c r="AL35" s="135" t="s">
        <v>137</v>
      </c>
      <c r="AM35" s="68" t="s">
        <v>128</v>
      </c>
    </row>
    <row r="36" spans="27:39" ht="14.25" customHeight="1" thickBot="1" x14ac:dyDescent="0.3">
      <c r="AA36" s="91">
        <f t="shared" si="1"/>
        <v>1</v>
      </c>
      <c r="AB36" s="91">
        <f>elenco!AL2</f>
        <v>0</v>
      </c>
      <c r="AC36" s="155" t="str">
        <f t="shared" si="0"/>
        <v>modello personalizzato 5</v>
      </c>
      <c r="AD36" s="149"/>
      <c r="AE36" s="150"/>
      <c r="AF36" s="150"/>
      <c r="AG36" s="151"/>
      <c r="AK36" s="143">
        <v>1</v>
      </c>
      <c r="AL36" s="135" t="s">
        <v>138</v>
      </c>
      <c r="AM36" s="68" t="s">
        <v>128</v>
      </c>
    </row>
    <row r="37" spans="27:39" ht="14.25" customHeight="1" thickBot="1" x14ac:dyDescent="0.3">
      <c r="AA37" s="91">
        <f t="shared" si="1"/>
        <v>1</v>
      </c>
      <c r="AB37" s="91">
        <f>elenco!AM2</f>
        <v>0</v>
      </c>
      <c r="AC37" s="155" t="str">
        <f t="shared" si="0"/>
        <v>modello personalizzato 6</v>
      </c>
      <c r="AD37" s="149"/>
      <c r="AE37" s="150"/>
      <c r="AF37" s="150"/>
      <c r="AG37" s="151"/>
      <c r="AK37" s="143">
        <v>1</v>
      </c>
      <c r="AL37" s="135" t="s">
        <v>139</v>
      </c>
      <c r="AM37" s="68" t="s">
        <v>128</v>
      </c>
    </row>
    <row r="38" spans="27:39" ht="14.25" customHeight="1" thickBot="1" x14ac:dyDescent="0.3">
      <c r="AA38" s="91">
        <f t="shared" si="1"/>
        <v>1</v>
      </c>
      <c r="AB38" s="91">
        <f>elenco!AN2</f>
        <v>0</v>
      </c>
      <c r="AC38" s="155" t="str">
        <f t="shared" si="0"/>
        <v>modello personalizzato 7</v>
      </c>
      <c r="AD38" s="149"/>
      <c r="AE38" s="150"/>
      <c r="AF38" s="150"/>
      <c r="AG38" s="151"/>
      <c r="AK38" s="143">
        <v>1</v>
      </c>
      <c r="AL38" s="135" t="s">
        <v>140</v>
      </c>
      <c r="AM38" s="68" t="s">
        <v>128</v>
      </c>
    </row>
    <row r="39" spans="27:39" ht="14.25" customHeight="1" thickBot="1" x14ac:dyDescent="0.3">
      <c r="AA39" s="91">
        <f t="shared" si="1"/>
        <v>1</v>
      </c>
      <c r="AB39" s="91">
        <f>elenco!AO2</f>
        <v>0</v>
      </c>
      <c r="AC39" s="155" t="str">
        <f t="shared" si="0"/>
        <v>modello personalizzato 8</v>
      </c>
      <c r="AD39" s="149"/>
      <c r="AE39" s="150"/>
      <c r="AF39" s="150"/>
      <c r="AG39" s="151"/>
      <c r="AK39" s="143">
        <v>1</v>
      </c>
      <c r="AL39" s="135" t="s">
        <v>141</v>
      </c>
      <c r="AM39" s="68" t="s">
        <v>128</v>
      </c>
    </row>
    <row r="40" spans="27:39" ht="14.25" customHeight="1" thickBot="1" x14ac:dyDescent="0.3">
      <c r="AA40" s="91">
        <f t="shared" si="1"/>
        <v>1</v>
      </c>
      <c r="AB40" s="91">
        <f>elenco!AP2</f>
        <v>0</v>
      </c>
      <c r="AC40" s="134" t="str">
        <f t="shared" si="0"/>
        <v>modello personalizzato 9</v>
      </c>
      <c r="AD40" s="152"/>
      <c r="AE40" s="153"/>
      <c r="AF40" s="153"/>
      <c r="AG40" s="154"/>
      <c r="AK40" s="135">
        <v>1</v>
      </c>
      <c r="AL40" s="135" t="s">
        <v>142</v>
      </c>
      <c r="AM40" s="68" t="s">
        <v>128</v>
      </c>
    </row>
    <row r="41" spans="27:39" ht="14.25" customHeight="1" x14ac:dyDescent="0.25">
      <c r="AB41" s="69">
        <f>SUM(AB5:AB40)</f>
        <v>14</v>
      </c>
    </row>
    <row r="42" spans="27:39" ht="13.5" customHeight="1" x14ac:dyDescent="0.25"/>
  </sheetData>
  <sheetProtection password="C52F" sheet="1" objects="1" scenarios="1"/>
  <sortState ref="AC5:AC32">
    <sortCondition ref="AC5"/>
  </sortState>
  <mergeCells count="2">
    <mergeCell ref="AD17:AG31"/>
    <mergeCell ref="AD32:AG40"/>
  </mergeCells>
  <conditionalFormatting sqref="AB5">
    <cfRule type="cellIs" dxfId="35" priority="44" operator="greaterThan">
      <formula>$AA$5</formula>
    </cfRule>
  </conditionalFormatting>
  <conditionalFormatting sqref="AB6">
    <cfRule type="cellIs" dxfId="34" priority="39" operator="greaterThan">
      <formula>$AA$6</formula>
    </cfRule>
    <cfRule type="cellIs" dxfId="33" priority="43" operator="greaterThan">
      <formula>$AA$6</formula>
    </cfRule>
  </conditionalFormatting>
  <conditionalFormatting sqref="AB7">
    <cfRule type="cellIs" dxfId="32" priority="40" operator="greaterThan">
      <formula>$AA$7</formula>
    </cfRule>
    <cfRule type="cellIs" dxfId="31" priority="42" operator="greaterThan">
      <formula>1</formula>
    </cfRule>
  </conditionalFormatting>
  <conditionalFormatting sqref="AB8">
    <cfRule type="cellIs" dxfId="30" priority="38" operator="greaterThan">
      <formula>$AA$8</formula>
    </cfRule>
    <cfRule type="cellIs" dxfId="29" priority="41" operator="greaterThan">
      <formula>$AA$8</formula>
    </cfRule>
  </conditionalFormatting>
  <conditionalFormatting sqref="AB9">
    <cfRule type="cellIs" dxfId="28" priority="37" operator="greaterThan">
      <formula>$AA$9</formula>
    </cfRule>
  </conditionalFormatting>
  <conditionalFormatting sqref="AB10">
    <cfRule type="cellIs" dxfId="27" priority="36" operator="greaterThan">
      <formula>$AA$10</formula>
    </cfRule>
  </conditionalFormatting>
  <conditionalFormatting sqref="AB11">
    <cfRule type="cellIs" dxfId="26" priority="33" operator="greaterThan">
      <formula>$AA$11</formula>
    </cfRule>
    <cfRule type="cellIs" dxfId="25" priority="35" operator="greaterThan">
      <formula>$AA$11</formula>
    </cfRule>
  </conditionalFormatting>
  <conditionalFormatting sqref="AB12">
    <cfRule type="cellIs" dxfId="24" priority="34" operator="greaterThan">
      <formula>$AA$12</formula>
    </cfRule>
  </conditionalFormatting>
  <conditionalFormatting sqref="AB13">
    <cfRule type="cellIs" dxfId="23" priority="32" operator="greaterThan">
      <formula>$AA$13</formula>
    </cfRule>
  </conditionalFormatting>
  <conditionalFormatting sqref="AB14">
    <cfRule type="cellIs" dxfId="22" priority="31" operator="greaterThan">
      <formula>$AA$14</formula>
    </cfRule>
  </conditionalFormatting>
  <conditionalFormatting sqref="AB15">
    <cfRule type="cellIs" dxfId="21" priority="29" operator="greaterThan">
      <formula>$AA$15</formula>
    </cfRule>
    <cfRule type="cellIs" dxfId="20" priority="30" operator="greaterThan">
      <formula>$AA$15</formula>
    </cfRule>
  </conditionalFormatting>
  <conditionalFormatting sqref="AB16">
    <cfRule type="cellIs" dxfId="19" priority="28" operator="greaterThan">
      <formula>$AA$16</formula>
    </cfRule>
  </conditionalFormatting>
  <conditionalFormatting sqref="AB17">
    <cfRule type="cellIs" dxfId="18" priority="27" operator="greaterThan">
      <formula>$AA$17</formula>
    </cfRule>
  </conditionalFormatting>
  <conditionalFormatting sqref="AB18">
    <cfRule type="cellIs" dxfId="17" priority="26" operator="greaterThan">
      <formula>$AA$18</formula>
    </cfRule>
  </conditionalFormatting>
  <conditionalFormatting sqref="AB19">
    <cfRule type="cellIs" dxfId="16" priority="25" operator="greaterThan">
      <formula>$AA$19</formula>
    </cfRule>
  </conditionalFormatting>
  <conditionalFormatting sqref="AB20">
    <cfRule type="cellIs" dxfId="15" priority="24" operator="greaterThan">
      <formula>$AA$20</formula>
    </cfRule>
  </conditionalFormatting>
  <conditionalFormatting sqref="AB21">
    <cfRule type="cellIs" dxfId="14" priority="23" operator="greaterThan">
      <formula>$AA$21</formula>
    </cfRule>
  </conditionalFormatting>
  <conditionalFormatting sqref="AB22">
    <cfRule type="cellIs" dxfId="13" priority="22" operator="greaterThan">
      <formula>$AA$22</formula>
    </cfRule>
  </conditionalFormatting>
  <conditionalFormatting sqref="AB23">
    <cfRule type="cellIs" dxfId="12" priority="21" operator="greaterThan">
      <formula>$AA$23</formula>
    </cfRule>
  </conditionalFormatting>
  <conditionalFormatting sqref="AB24">
    <cfRule type="cellIs" dxfId="11" priority="20" operator="greaterThan">
      <formula>$AA$24</formula>
    </cfRule>
  </conditionalFormatting>
  <conditionalFormatting sqref="AB25">
    <cfRule type="cellIs" dxfId="10" priority="19" operator="greaterThan">
      <formula>$AA$25</formula>
    </cfRule>
  </conditionalFormatting>
  <conditionalFormatting sqref="AB26">
    <cfRule type="cellIs" dxfId="9" priority="17" operator="greaterThan">
      <formula>$AA$27</formula>
    </cfRule>
    <cfRule type="cellIs" dxfId="8" priority="18" operator="greaterThan">
      <formula>$AA$26</formula>
    </cfRule>
  </conditionalFormatting>
  <conditionalFormatting sqref="AB27">
    <cfRule type="cellIs" dxfId="7" priority="15" operator="greaterThan">
      <formula>$AA$27</formula>
    </cfRule>
    <cfRule type="cellIs" dxfId="6" priority="16" operator="greaterThan">
      <formula>$AA$28</formula>
    </cfRule>
  </conditionalFormatting>
  <conditionalFormatting sqref="AB28">
    <cfRule type="cellIs" dxfId="5" priority="14" operator="greaterThan">
      <formula>$AA$28</formula>
    </cfRule>
  </conditionalFormatting>
  <conditionalFormatting sqref="AB29">
    <cfRule type="cellIs" dxfId="4" priority="13" operator="greaterThan">
      <formula>$AA$29</formula>
    </cfRule>
  </conditionalFormatting>
  <conditionalFormatting sqref="AB30">
    <cfRule type="cellIs" dxfId="3" priority="12" operator="greaterThan">
      <formula>$AA$30</formula>
    </cfRule>
  </conditionalFormatting>
  <conditionalFormatting sqref="AB31">
    <cfRule type="cellIs" dxfId="2" priority="11" operator="greaterThan">
      <formula>$AA$31</formula>
    </cfRule>
  </conditionalFormatting>
  <conditionalFormatting sqref="AB32:AB40">
    <cfRule type="cellIs" dxfId="1" priority="10" operator="greaterThan">
      <formula>$AA$32</formula>
    </cfRule>
  </conditionalFormatting>
  <conditionalFormatting sqref="AC5:AC40">
    <cfRule type="expression" dxfId="0" priority="1">
      <formula>$AB5=$AH5</formula>
    </cfRule>
  </conditionalFormatting>
  <hyperlinks>
    <hyperlink ref="AL1" location="personali" display="inserisci i tuoi modelli nelle celle gialle"/>
  </hyperlinks>
  <pageMargins left="0.23622047244094491" right="0.23622047244094491" top="0.74803149606299213" bottom="0.74803149606299213" header="0.31496062992125984" footer="0.31496062992125984"/>
  <pageSetup paperSize="9" pageOrder="overThenDown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37"/>
  <sheetViews>
    <sheetView tabSelected="1" zoomScale="110" zoomScaleNormal="110" workbookViewId="0"/>
  </sheetViews>
  <sheetFormatPr defaultRowHeight="15" x14ac:dyDescent="0.25"/>
  <cols>
    <col min="1" max="1" width="2.42578125" style="54" customWidth="1"/>
    <col min="2" max="2" width="3.85546875" style="53" customWidth="1"/>
    <col min="3" max="3" width="21" style="54" customWidth="1"/>
    <col min="4" max="4" width="22.28515625" style="54" customWidth="1"/>
    <col min="5" max="5" width="10.42578125" style="54" customWidth="1"/>
    <col min="6" max="6" width="12.42578125" style="54" customWidth="1"/>
    <col min="7" max="7" width="1" style="54" customWidth="1"/>
    <col min="8" max="8" width="4" style="53" customWidth="1"/>
    <col min="9" max="9" width="16.140625" style="54" customWidth="1"/>
    <col min="10" max="10" width="22.28515625" style="54" customWidth="1"/>
    <col min="11" max="11" width="12.5703125" style="54" customWidth="1"/>
    <col min="12" max="12" width="11.85546875" style="54" customWidth="1"/>
    <col min="13" max="13" width="0.7109375" style="54" customWidth="1"/>
    <col min="14" max="14" width="9.140625" style="54"/>
    <col min="15" max="15" width="13" style="138" bestFit="1" customWidth="1"/>
    <col min="16" max="16384" width="9.140625" style="54"/>
  </cols>
  <sheetData>
    <row r="1" spans="2:15" ht="34.5" customHeight="1" x14ac:dyDescent="0.25">
      <c r="H1" s="141" t="s">
        <v>145</v>
      </c>
      <c r="K1" s="145" t="s">
        <v>146</v>
      </c>
      <c r="L1" s="145" t="s">
        <v>147</v>
      </c>
      <c r="O1" s="138" t="s">
        <v>40</v>
      </c>
    </row>
    <row r="2" spans="2:15" s="57" customFormat="1" ht="28.5" customHeight="1" x14ac:dyDescent="0.2">
      <c r="B2" s="56" t="s">
        <v>5</v>
      </c>
      <c r="E2" s="126" t="s">
        <v>6</v>
      </c>
      <c r="H2" s="58"/>
      <c r="I2" s="121" t="s">
        <v>53</v>
      </c>
      <c r="J2" s="57" t="s">
        <v>7</v>
      </c>
      <c r="L2" s="121" t="s">
        <v>54</v>
      </c>
      <c r="O2" s="138" t="s">
        <v>41</v>
      </c>
    </row>
    <row r="3" spans="2:15" ht="12.75" customHeight="1" x14ac:dyDescent="0.25">
      <c r="B3" s="59"/>
      <c r="C3" s="120" t="s">
        <v>52</v>
      </c>
      <c r="O3" s="138" t="s">
        <v>42</v>
      </c>
    </row>
    <row r="4" spans="2:15" x14ac:dyDescent="0.25">
      <c r="B4" s="60" t="s">
        <v>0</v>
      </c>
      <c r="C4" s="61" t="s">
        <v>1</v>
      </c>
      <c r="D4" s="61" t="s">
        <v>2</v>
      </c>
      <c r="E4" s="61" t="s">
        <v>3</v>
      </c>
      <c r="F4" s="61" t="s">
        <v>8</v>
      </c>
      <c r="H4" s="60"/>
      <c r="I4" s="61" t="s">
        <v>1</v>
      </c>
      <c r="J4" s="61" t="s">
        <v>2</v>
      </c>
      <c r="K4" s="61" t="s">
        <v>3</v>
      </c>
      <c r="L4" s="61" t="s">
        <v>8</v>
      </c>
      <c r="O4" s="138" t="s">
        <v>43</v>
      </c>
    </row>
    <row r="5" spans="2:15" ht="15.95" customHeight="1" x14ac:dyDescent="0.25">
      <c r="B5" s="62">
        <v>1</v>
      </c>
      <c r="C5" s="65" t="s">
        <v>4</v>
      </c>
      <c r="D5" s="65" t="s">
        <v>57</v>
      </c>
      <c r="E5" s="65" t="s">
        <v>111</v>
      </c>
      <c r="F5" s="65"/>
      <c r="H5" s="62">
        <v>25</v>
      </c>
      <c r="I5" s="65"/>
      <c r="J5" s="65"/>
      <c r="K5" s="65"/>
      <c r="L5" s="65"/>
      <c r="O5" s="138" t="s">
        <v>77</v>
      </c>
    </row>
    <row r="6" spans="2:15" ht="15.95" customHeight="1" x14ac:dyDescent="0.25">
      <c r="B6" s="62">
        <v>2</v>
      </c>
      <c r="C6" s="65" t="s">
        <v>16</v>
      </c>
      <c r="D6" s="65" t="s">
        <v>76</v>
      </c>
      <c r="E6" s="65" t="s">
        <v>109</v>
      </c>
      <c r="F6" s="65"/>
      <c r="H6" s="62">
        <v>26</v>
      </c>
      <c r="I6" s="65"/>
      <c r="J6" s="65"/>
      <c r="K6" s="65"/>
      <c r="L6" s="65"/>
      <c r="O6" s="139" t="s">
        <v>44</v>
      </c>
    </row>
    <row r="7" spans="2:15" ht="15.95" customHeight="1" x14ac:dyDescent="0.25">
      <c r="B7" s="62">
        <v>3</v>
      </c>
      <c r="C7" s="65" t="s">
        <v>25</v>
      </c>
      <c r="D7" s="65" t="s">
        <v>64</v>
      </c>
      <c r="E7" s="65" t="s">
        <v>109</v>
      </c>
      <c r="F7" s="65"/>
      <c r="H7" s="62">
        <v>27</v>
      </c>
      <c r="I7" s="65"/>
      <c r="J7" s="65"/>
      <c r="K7" s="65"/>
      <c r="L7" s="65"/>
      <c r="O7" s="138" t="s">
        <v>55</v>
      </c>
    </row>
    <row r="8" spans="2:15" ht="15.95" customHeight="1" x14ac:dyDescent="0.25">
      <c r="B8" s="62">
        <v>4</v>
      </c>
      <c r="C8" s="65" t="s">
        <v>79</v>
      </c>
      <c r="D8" s="65" t="s">
        <v>132</v>
      </c>
      <c r="E8" s="65" t="s">
        <v>109</v>
      </c>
      <c r="F8" s="65"/>
      <c r="H8" s="62">
        <v>28</v>
      </c>
      <c r="I8" s="65"/>
      <c r="J8" s="65"/>
      <c r="K8" s="65"/>
      <c r="L8" s="65"/>
      <c r="O8" s="138" t="s">
        <v>56</v>
      </c>
    </row>
    <row r="9" spans="2:15" ht="15.95" customHeight="1" x14ac:dyDescent="0.25">
      <c r="B9" s="62">
        <v>5</v>
      </c>
      <c r="C9" s="65" t="s">
        <v>80</v>
      </c>
      <c r="D9" s="65" t="s">
        <v>62</v>
      </c>
      <c r="E9" s="65" t="s">
        <v>24</v>
      </c>
      <c r="F9" s="65"/>
      <c r="H9" s="62">
        <v>29</v>
      </c>
      <c r="I9" s="65"/>
      <c r="J9" s="65"/>
      <c r="K9" s="65"/>
      <c r="L9" s="65"/>
    </row>
    <row r="10" spans="2:15" ht="15.95" customHeight="1" x14ac:dyDescent="0.25">
      <c r="B10" s="62">
        <v>6</v>
      </c>
      <c r="C10" s="65" t="s">
        <v>81</v>
      </c>
      <c r="D10" s="65" t="s">
        <v>23</v>
      </c>
      <c r="E10" s="65" t="s">
        <v>24</v>
      </c>
      <c r="F10" s="65"/>
      <c r="H10" s="62">
        <v>30</v>
      </c>
      <c r="I10" s="65"/>
      <c r="J10" s="65"/>
      <c r="K10" s="65"/>
      <c r="L10" s="65"/>
    </row>
    <row r="11" spans="2:15" ht="15.95" customHeight="1" x14ac:dyDescent="0.25">
      <c r="B11" s="62">
        <v>7</v>
      </c>
      <c r="C11" s="65" t="s">
        <v>38</v>
      </c>
      <c r="D11" s="65" t="s">
        <v>96</v>
      </c>
      <c r="E11" s="65" t="s">
        <v>20</v>
      </c>
      <c r="F11" s="65"/>
      <c r="H11" s="62">
        <v>31</v>
      </c>
      <c r="I11" s="65"/>
      <c r="J11" s="65"/>
      <c r="K11" s="65"/>
      <c r="L11" s="65"/>
      <c r="O11" s="138" t="s">
        <v>45</v>
      </c>
    </row>
    <row r="12" spans="2:15" ht="15.95" customHeight="1" x14ac:dyDescent="0.25">
      <c r="B12" s="62">
        <v>8</v>
      </c>
      <c r="C12" s="65" t="s">
        <v>39</v>
      </c>
      <c r="D12" s="65" t="s">
        <v>96</v>
      </c>
      <c r="E12" s="65" t="s">
        <v>20</v>
      </c>
      <c r="F12" s="65"/>
      <c r="H12" s="62">
        <v>32</v>
      </c>
      <c r="I12" s="65"/>
      <c r="J12" s="65"/>
      <c r="K12" s="65"/>
      <c r="L12" s="65"/>
      <c r="O12" s="138" t="s">
        <v>46</v>
      </c>
    </row>
    <row r="13" spans="2:15" ht="6" customHeight="1" x14ac:dyDescent="0.25">
      <c r="B13" s="63"/>
      <c r="C13" s="55"/>
      <c r="D13" s="55"/>
      <c r="E13" s="55"/>
      <c r="F13" s="55"/>
      <c r="H13" s="63"/>
      <c r="I13" s="55"/>
      <c r="J13" s="55"/>
      <c r="K13" s="55"/>
      <c r="L13" s="55"/>
      <c r="O13" s="138">
        <v>39335454417</v>
      </c>
    </row>
    <row r="14" spans="2:15" ht="3.75" customHeight="1" x14ac:dyDescent="0.25">
      <c r="B14" s="63"/>
      <c r="C14" s="55"/>
      <c r="D14" s="55"/>
      <c r="E14" s="55"/>
      <c r="F14" s="55"/>
      <c r="H14" s="63"/>
      <c r="I14" s="55"/>
      <c r="J14" s="55"/>
      <c r="K14" s="55"/>
      <c r="L14" s="55"/>
      <c r="O14" s="139" t="s">
        <v>104</v>
      </c>
    </row>
    <row r="15" spans="2:15" ht="15.95" customHeight="1" x14ac:dyDescent="0.25">
      <c r="B15" s="60" t="s">
        <v>0</v>
      </c>
      <c r="C15" s="61" t="s">
        <v>1</v>
      </c>
      <c r="D15" s="61" t="s">
        <v>2</v>
      </c>
      <c r="E15" s="61" t="s">
        <v>3</v>
      </c>
      <c r="F15" s="61" t="s">
        <v>8</v>
      </c>
      <c r="H15" s="60" t="s">
        <v>0</v>
      </c>
      <c r="I15" s="61" t="s">
        <v>1</v>
      </c>
      <c r="J15" s="61" t="s">
        <v>2</v>
      </c>
      <c r="K15" s="61" t="s">
        <v>3</v>
      </c>
      <c r="L15" s="61" t="s">
        <v>8</v>
      </c>
      <c r="O15" s="140" t="s">
        <v>48</v>
      </c>
    </row>
    <row r="16" spans="2:15" ht="15.95" customHeight="1" x14ac:dyDescent="0.25">
      <c r="B16" s="60">
        <v>9</v>
      </c>
      <c r="C16" s="65" t="s">
        <v>78</v>
      </c>
      <c r="D16" s="65" t="s">
        <v>58</v>
      </c>
      <c r="E16" s="65" t="s">
        <v>109</v>
      </c>
      <c r="F16" s="65"/>
      <c r="H16" s="60">
        <v>33</v>
      </c>
      <c r="I16" s="65"/>
      <c r="J16" s="65"/>
      <c r="K16" s="65"/>
      <c r="L16" s="65"/>
      <c r="O16" s="138" t="s">
        <v>49</v>
      </c>
    </row>
    <row r="17" spans="2:15" ht="15.95" customHeight="1" x14ac:dyDescent="0.25">
      <c r="B17" s="60">
        <v>10</v>
      </c>
      <c r="C17" s="65" t="s">
        <v>34</v>
      </c>
      <c r="D17" s="65" t="s">
        <v>63</v>
      </c>
      <c r="E17" s="65"/>
      <c r="F17" s="65"/>
      <c r="H17" s="60">
        <v>34</v>
      </c>
      <c r="I17" s="65"/>
      <c r="J17" s="65"/>
      <c r="K17" s="65"/>
      <c r="L17" s="65"/>
      <c r="O17" s="138" t="s">
        <v>51</v>
      </c>
    </row>
    <row r="18" spans="2:15" ht="15.95" customHeight="1" x14ac:dyDescent="0.25">
      <c r="B18" s="60">
        <v>11</v>
      </c>
      <c r="C18" s="65" t="s">
        <v>82</v>
      </c>
      <c r="D18" s="65" t="s">
        <v>72</v>
      </c>
      <c r="E18" s="65" t="s">
        <v>109</v>
      </c>
      <c r="F18" s="65"/>
      <c r="H18" s="60">
        <v>35</v>
      </c>
      <c r="I18" s="65"/>
      <c r="J18" s="65"/>
      <c r="K18" s="65"/>
      <c r="L18" s="65"/>
      <c r="O18" s="138" t="s">
        <v>47</v>
      </c>
    </row>
    <row r="19" spans="2:15" ht="15.95" customHeight="1" x14ac:dyDescent="0.25">
      <c r="B19" s="60">
        <v>12</v>
      </c>
      <c r="C19" s="65" t="s">
        <v>83</v>
      </c>
      <c r="D19" s="65" t="s">
        <v>134</v>
      </c>
      <c r="E19" s="65" t="s">
        <v>20</v>
      </c>
      <c r="F19" s="65"/>
      <c r="H19" s="60">
        <v>36</v>
      </c>
      <c r="I19" s="65"/>
      <c r="J19" s="65"/>
      <c r="K19" s="65"/>
      <c r="L19" s="65"/>
      <c r="O19" s="138" t="s">
        <v>50</v>
      </c>
    </row>
    <row r="20" spans="2:15" ht="15.95" customHeight="1" x14ac:dyDescent="0.25">
      <c r="B20" s="60">
        <v>13</v>
      </c>
      <c r="C20" s="65" t="s">
        <v>84</v>
      </c>
      <c r="D20" s="65" t="s">
        <v>149</v>
      </c>
      <c r="E20" s="65"/>
      <c r="F20" s="65"/>
      <c r="H20" s="60">
        <v>37</v>
      </c>
      <c r="I20" s="65"/>
      <c r="J20" s="65"/>
      <c r="K20" s="65"/>
      <c r="L20" s="65"/>
    </row>
    <row r="21" spans="2:15" ht="15.95" customHeight="1" x14ac:dyDescent="0.25">
      <c r="B21" s="60">
        <v>14</v>
      </c>
      <c r="C21" s="65" t="s">
        <v>85</v>
      </c>
      <c r="D21" s="65" t="s">
        <v>75</v>
      </c>
      <c r="E21" s="65" t="s">
        <v>20</v>
      </c>
      <c r="F21" s="65"/>
      <c r="H21" s="60">
        <v>38</v>
      </c>
      <c r="I21" s="65"/>
      <c r="J21" s="65"/>
      <c r="K21" s="65"/>
      <c r="L21" s="65"/>
    </row>
    <row r="22" spans="2:15" ht="15.95" customHeight="1" x14ac:dyDescent="0.25">
      <c r="B22" s="60">
        <v>15</v>
      </c>
      <c r="C22" s="65"/>
      <c r="D22" s="65"/>
      <c r="E22" s="65"/>
      <c r="F22" s="65"/>
      <c r="H22" s="60">
        <v>39</v>
      </c>
      <c r="I22" s="65"/>
      <c r="J22" s="65"/>
      <c r="K22" s="65"/>
      <c r="L22" s="65"/>
      <c r="O22" s="138" t="s">
        <v>105</v>
      </c>
    </row>
    <row r="23" spans="2:15" ht="15.95" customHeight="1" x14ac:dyDescent="0.25">
      <c r="B23" s="60">
        <v>16</v>
      </c>
      <c r="C23" s="65"/>
      <c r="D23" s="65"/>
      <c r="E23" s="65"/>
      <c r="F23" s="65"/>
      <c r="H23" s="60">
        <v>40</v>
      </c>
      <c r="I23" s="65"/>
      <c r="J23" s="65"/>
      <c r="K23" s="65"/>
      <c r="L23" s="65"/>
      <c r="O23" s="138" t="s">
        <v>106</v>
      </c>
    </row>
    <row r="24" spans="2:15" ht="6.75" customHeight="1" x14ac:dyDescent="0.25">
      <c r="B24" s="63"/>
      <c r="C24" s="55"/>
      <c r="D24" s="55"/>
      <c r="E24" s="55"/>
      <c r="F24" s="55"/>
      <c r="H24" s="63"/>
      <c r="I24" s="55"/>
      <c r="J24" s="55"/>
      <c r="K24" s="55"/>
      <c r="L24" s="55"/>
    </row>
    <row r="25" spans="2:15" ht="4.5" customHeight="1" x14ac:dyDescent="0.25">
      <c r="B25" s="63"/>
      <c r="C25" s="55"/>
      <c r="D25" s="55"/>
      <c r="E25" s="55"/>
      <c r="F25" s="55"/>
      <c r="H25" s="63"/>
      <c r="I25" s="55"/>
      <c r="J25" s="55"/>
      <c r="K25" s="55"/>
      <c r="L25" s="55"/>
    </row>
    <row r="26" spans="2:15" ht="15.95" customHeight="1" x14ac:dyDescent="0.25">
      <c r="B26" s="62" t="s">
        <v>0</v>
      </c>
      <c r="C26" s="61" t="s">
        <v>1</v>
      </c>
      <c r="D26" s="61" t="s">
        <v>2</v>
      </c>
      <c r="E26" s="61" t="s">
        <v>3</v>
      </c>
      <c r="F26" s="61" t="s">
        <v>8</v>
      </c>
      <c r="H26" s="62" t="s">
        <v>0</v>
      </c>
      <c r="I26" s="61" t="s">
        <v>1</v>
      </c>
      <c r="J26" s="61" t="s">
        <v>2</v>
      </c>
      <c r="K26" s="61" t="s">
        <v>3</v>
      </c>
      <c r="L26" s="61" t="s">
        <v>8</v>
      </c>
    </row>
    <row r="27" spans="2:15" ht="15.95" customHeight="1" x14ac:dyDescent="0.25">
      <c r="B27" s="60">
        <v>17</v>
      </c>
      <c r="C27" s="65"/>
      <c r="D27" s="65"/>
      <c r="E27" s="65"/>
      <c r="F27" s="65"/>
      <c r="H27" s="60">
        <v>41</v>
      </c>
      <c r="I27" s="65"/>
      <c r="J27" s="65"/>
      <c r="K27" s="65"/>
      <c r="L27" s="65"/>
    </row>
    <row r="28" spans="2:15" ht="15.95" customHeight="1" x14ac:dyDescent="0.25">
      <c r="B28" s="60">
        <v>18</v>
      </c>
      <c r="C28" s="65"/>
      <c r="D28" s="65"/>
      <c r="E28" s="65"/>
      <c r="F28" s="65"/>
      <c r="H28" s="60">
        <v>42</v>
      </c>
      <c r="I28" s="65"/>
      <c r="J28" s="65"/>
      <c r="K28" s="65"/>
      <c r="L28" s="65"/>
    </row>
    <row r="29" spans="2:15" ht="15.95" customHeight="1" x14ac:dyDescent="0.25">
      <c r="B29" s="60">
        <v>19</v>
      </c>
      <c r="C29" s="65"/>
      <c r="D29" s="65"/>
      <c r="E29" s="65"/>
      <c r="F29" s="65"/>
      <c r="H29" s="60">
        <v>43</v>
      </c>
      <c r="I29" s="65"/>
      <c r="J29" s="65"/>
      <c r="K29" s="65"/>
      <c r="L29" s="65"/>
    </row>
    <row r="30" spans="2:15" ht="15.95" customHeight="1" x14ac:dyDescent="0.25">
      <c r="B30" s="60">
        <v>20</v>
      </c>
      <c r="C30" s="65"/>
      <c r="D30" s="65"/>
      <c r="E30" s="65"/>
      <c r="F30" s="65"/>
      <c r="H30" s="60">
        <v>44</v>
      </c>
      <c r="I30" s="65"/>
      <c r="J30" s="65"/>
      <c r="K30" s="65"/>
      <c r="L30" s="65"/>
    </row>
    <row r="31" spans="2:15" ht="15.95" customHeight="1" x14ac:dyDescent="0.25">
      <c r="B31" s="60">
        <v>21</v>
      </c>
      <c r="C31" s="65"/>
      <c r="D31" s="65"/>
      <c r="E31" s="65"/>
      <c r="F31" s="65"/>
      <c r="H31" s="60">
        <v>45</v>
      </c>
      <c r="I31" s="65"/>
      <c r="J31" s="65"/>
      <c r="K31" s="65"/>
      <c r="L31" s="65"/>
      <c r="N31" s="144" t="s">
        <v>148</v>
      </c>
    </row>
    <row r="32" spans="2:15" ht="15.95" customHeight="1" x14ac:dyDescent="0.25">
      <c r="B32" s="60">
        <v>22</v>
      </c>
      <c r="C32" s="65"/>
      <c r="D32" s="65"/>
      <c r="E32" s="65"/>
      <c r="F32" s="65"/>
      <c r="H32" s="60">
        <v>46</v>
      </c>
      <c r="I32" s="65"/>
      <c r="J32" s="65"/>
      <c r="K32" s="65"/>
      <c r="L32" s="65"/>
    </row>
    <row r="33" spans="2:12" ht="15.95" customHeight="1" x14ac:dyDescent="0.25">
      <c r="B33" s="60">
        <v>23</v>
      </c>
      <c r="C33" s="65"/>
      <c r="D33" s="65"/>
      <c r="E33" s="65"/>
      <c r="F33" s="65"/>
      <c r="H33" s="60">
        <v>47</v>
      </c>
      <c r="I33" s="65"/>
      <c r="J33" s="65"/>
      <c r="K33" s="65"/>
      <c r="L33" s="65"/>
    </row>
    <row r="34" spans="2:12" ht="15.95" customHeight="1" x14ac:dyDescent="0.25">
      <c r="B34" s="60">
        <v>24</v>
      </c>
      <c r="C34" s="65"/>
      <c r="D34" s="65"/>
      <c r="E34" s="65"/>
      <c r="F34" s="65"/>
      <c r="H34" s="60">
        <v>48</v>
      </c>
      <c r="I34" s="65"/>
      <c r="J34" s="65"/>
      <c r="K34" s="65"/>
      <c r="L34" s="65"/>
    </row>
    <row r="35" spans="2:12" x14ac:dyDescent="0.25">
      <c r="C35" s="66" t="s">
        <v>44</v>
      </c>
    </row>
    <row r="36" spans="2:12" x14ac:dyDescent="0.25">
      <c r="B36" s="64"/>
    </row>
    <row r="37" spans="2:12" x14ac:dyDescent="0.25">
      <c r="B37" s="64"/>
    </row>
  </sheetData>
  <sheetProtection password="C52F" sheet="1" objects="1" scenarios="1"/>
  <hyperlinks>
    <hyperlink ref="O6" r:id="rId1"/>
    <hyperlink ref="C35" r:id="rId2"/>
    <hyperlink ref="O14" r:id="rId3"/>
    <hyperlink ref="H1" location="personali" display="hai inserito i tuoi modelli ?"/>
    <hyperlink ref="K1" location="calani116" display="foglio alto"/>
    <hyperlink ref="L1" location="canali1748" display="foglio basso"/>
    <hyperlink ref="N31" location="calani116" display="torna su"/>
  </hyperlinks>
  <pageMargins left="0.70866141732283472" right="0.70866141732283472" top="0.74803149606299213" bottom="0.74803149606299213" header="0.31496062992125984" footer="0.31496062992125984"/>
  <pageSetup paperSize="9" scale="95" pageOrder="overThenDown" orientation="landscape" blackAndWhite="1" r:id="rId4"/>
  <drawing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lista!$AF$5:$AF$32</xm:f>
          </x14:formula1>
          <xm:sqref>F5:F12 L16:L23 F16:F23 F27:F34 L5:L12 L27:L34</xm:sqref>
        </x14:dataValidation>
        <x14:dataValidation type="list" allowBlank="1" showInputMessage="1" showErrorMessage="1">
          <x14:formula1>
            <xm:f>lista!$AE$5:$AE$10</xm:f>
          </x14:formula1>
          <xm:sqref>E5:E12 E27:E34 K16:K23 K5:K12 E16:E23 K27:K34</xm:sqref>
        </x14:dataValidation>
        <x14:dataValidation type="list" allowBlank="1" showInputMessage="1" showErrorMessage="1">
          <x14:formula1>
            <xm:f>lista!$AL$5:$AL$40</xm:f>
          </x14:formula1>
          <xm:sqref>D5:D12 D16:D23 D27:D34 J27:J34 J16:J23 J5:J12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zoomScale="70" zoomScaleNormal="70" workbookViewId="0"/>
  </sheetViews>
  <sheetFormatPr defaultRowHeight="15" x14ac:dyDescent="0.25"/>
  <cols>
    <col min="1" max="4" width="9.140625" style="93"/>
    <col min="5" max="10" width="9.140625" style="107"/>
    <col min="11" max="11" width="2.85546875" style="107" customWidth="1"/>
    <col min="12" max="12" width="9.140625" style="107"/>
    <col min="13" max="13" width="7.140625" style="107" customWidth="1"/>
    <col min="14" max="14" width="9.140625" style="107"/>
    <col min="15" max="15" width="6.85546875" style="107" customWidth="1"/>
    <col min="16" max="16" width="5.28515625" style="107" customWidth="1"/>
    <col min="17" max="17" width="9.140625" style="107" hidden="1" customWidth="1"/>
    <col min="18" max="20" width="9.140625" style="107"/>
    <col min="21" max="32" width="9.140625" style="93"/>
    <col min="33" max="16384" width="9.140625" style="107"/>
  </cols>
  <sheetData>
    <row r="1" spans="1:32" s="93" customFormat="1" ht="69" customHeight="1" thickBot="1" x14ac:dyDescent="0.35">
      <c r="A1" s="92" t="s">
        <v>26</v>
      </c>
      <c r="E1" s="124" t="s">
        <v>95</v>
      </c>
      <c r="L1" s="133" t="s">
        <v>86</v>
      </c>
      <c r="M1" s="133"/>
      <c r="N1" s="133"/>
      <c r="O1" s="133"/>
      <c r="P1" s="133"/>
      <c r="Q1" s="133"/>
      <c r="R1" s="133"/>
      <c r="S1" s="133"/>
      <c r="T1" s="125" t="s">
        <v>101</v>
      </c>
      <c r="AD1" s="93" t="s">
        <v>94</v>
      </c>
    </row>
    <row r="2" spans="1:32" s="93" customFormat="1" ht="15.75" thickBot="1" x14ac:dyDescent="0.3">
      <c r="D2" s="94"/>
      <c r="E2" s="95" t="str">
        <f>'ch list'!C3</f>
        <v>Metti il nome del Gruppo</v>
      </c>
      <c r="F2" s="94"/>
      <c r="G2" s="94"/>
      <c r="H2" s="94"/>
      <c r="I2" s="94"/>
      <c r="J2" s="94"/>
      <c r="K2" s="94"/>
      <c r="L2" s="94"/>
      <c r="M2" s="94"/>
      <c r="N2" s="122" t="s">
        <v>44</v>
      </c>
      <c r="O2" s="94"/>
      <c r="P2" s="94"/>
      <c r="Q2" s="94"/>
      <c r="R2" s="94"/>
      <c r="S2" s="94"/>
      <c r="T2" s="94"/>
      <c r="U2" s="94"/>
      <c r="Y2" s="96"/>
      <c r="Z2" s="97"/>
      <c r="AA2" s="97"/>
      <c r="AB2" s="98"/>
    </row>
    <row r="3" spans="1:32" x14ac:dyDescent="0.25">
      <c r="A3" s="99" t="s">
        <v>27</v>
      </c>
      <c r="D3" s="100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2"/>
      <c r="Y3" s="103"/>
      <c r="Z3" s="104"/>
      <c r="AA3" s="105"/>
      <c r="AB3" s="106"/>
      <c r="AD3" s="107"/>
      <c r="AE3" s="107"/>
      <c r="AF3" s="107"/>
    </row>
    <row r="4" spans="1:32" x14ac:dyDescent="0.25">
      <c r="D4" s="108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/>
      <c r="Y4" s="103"/>
      <c r="Z4" s="104" t="s">
        <v>100</v>
      </c>
      <c r="AA4" s="105"/>
      <c r="AB4" s="106"/>
      <c r="AD4" s="107"/>
      <c r="AE4" s="107"/>
      <c r="AF4" s="107"/>
    </row>
    <row r="5" spans="1:32" x14ac:dyDescent="0.25">
      <c r="D5" s="108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1"/>
      <c r="P5" s="109"/>
      <c r="Q5" s="109"/>
      <c r="R5" s="109"/>
      <c r="S5" s="109"/>
      <c r="T5" s="109"/>
      <c r="U5" s="110"/>
      <c r="Y5" s="103"/>
      <c r="Z5" s="105"/>
      <c r="AA5" s="105"/>
      <c r="AB5" s="106"/>
      <c r="AD5" s="107"/>
      <c r="AE5" s="107"/>
      <c r="AF5" s="107"/>
    </row>
    <row r="6" spans="1:32" x14ac:dyDescent="0.25">
      <c r="D6" s="108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1"/>
      <c r="P6" s="109"/>
      <c r="Q6" s="109"/>
      <c r="R6" s="109"/>
      <c r="S6" s="109"/>
      <c r="T6" s="109"/>
      <c r="U6" s="110"/>
      <c r="Y6" s="103"/>
      <c r="Z6" s="105"/>
      <c r="AA6" s="105"/>
      <c r="AB6" s="106"/>
      <c r="AD6" s="107"/>
      <c r="AE6" s="107"/>
      <c r="AF6" s="107"/>
    </row>
    <row r="7" spans="1:32" x14ac:dyDescent="0.25">
      <c r="D7" s="108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Y7" s="103"/>
      <c r="Z7" s="105"/>
      <c r="AA7" s="105"/>
      <c r="AB7" s="106"/>
      <c r="AD7" s="107"/>
      <c r="AE7" s="107"/>
      <c r="AF7" s="107"/>
    </row>
    <row r="8" spans="1:32" x14ac:dyDescent="0.25">
      <c r="D8" s="108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10"/>
      <c r="Y8" s="103"/>
      <c r="Z8" s="105"/>
      <c r="AA8" s="105"/>
      <c r="AB8" s="106"/>
      <c r="AD8" s="107"/>
      <c r="AE8" s="107"/>
      <c r="AF8" s="107"/>
    </row>
    <row r="9" spans="1:32" x14ac:dyDescent="0.25">
      <c r="D9" s="108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0"/>
      <c r="Y9" s="103"/>
      <c r="Z9" s="105"/>
      <c r="AA9" s="105"/>
      <c r="AB9" s="106"/>
      <c r="AD9" s="107"/>
      <c r="AE9" s="107"/>
      <c r="AF9" s="107"/>
    </row>
    <row r="10" spans="1:32" x14ac:dyDescent="0.25">
      <c r="D10" s="108"/>
      <c r="E10" s="109"/>
      <c r="F10" s="109"/>
      <c r="G10" s="109"/>
      <c r="H10" s="109"/>
      <c r="I10" s="109"/>
      <c r="J10" s="109"/>
      <c r="K10" s="109"/>
      <c r="L10" s="109"/>
      <c r="M10" s="109"/>
      <c r="N10" s="111"/>
      <c r="O10" s="112"/>
      <c r="P10" s="112"/>
      <c r="Q10" s="111"/>
      <c r="R10" s="111"/>
      <c r="S10" s="109"/>
      <c r="T10" s="109"/>
      <c r="U10" s="110"/>
      <c r="Y10" s="103"/>
      <c r="Z10" s="105"/>
      <c r="AA10" s="105"/>
      <c r="AB10" s="106"/>
      <c r="AD10" s="107"/>
      <c r="AE10" s="107"/>
      <c r="AF10" s="107"/>
    </row>
    <row r="11" spans="1:32" x14ac:dyDescent="0.25">
      <c r="D11" s="108"/>
      <c r="E11" s="109"/>
      <c r="F11" s="109"/>
      <c r="G11" s="109"/>
      <c r="H11" s="109"/>
      <c r="I11" s="109"/>
      <c r="J11" s="109"/>
      <c r="K11" s="109"/>
      <c r="L11" s="111"/>
      <c r="M11" s="123"/>
      <c r="N11" s="111"/>
      <c r="O11" s="112"/>
      <c r="P11" s="112"/>
      <c r="Q11" s="111"/>
      <c r="R11" s="111"/>
      <c r="S11" s="109"/>
      <c r="T11" s="109"/>
      <c r="U11" s="110"/>
      <c r="Y11" s="103"/>
      <c r="Z11" s="105"/>
      <c r="AA11" s="105"/>
      <c r="AB11" s="106"/>
      <c r="AD11" s="107"/>
      <c r="AE11" s="107"/>
      <c r="AF11" s="107"/>
    </row>
    <row r="12" spans="1:32" x14ac:dyDescent="0.25">
      <c r="D12" s="108"/>
      <c r="E12" s="109"/>
      <c r="F12" s="109"/>
      <c r="G12" s="109"/>
      <c r="H12" s="109"/>
      <c r="I12" s="109"/>
      <c r="J12" s="109"/>
      <c r="K12" s="109"/>
      <c r="L12" s="111"/>
      <c r="M12" s="123"/>
      <c r="N12" s="111"/>
      <c r="O12" s="112"/>
      <c r="P12" s="112"/>
      <c r="Q12" s="111"/>
      <c r="R12" s="111"/>
      <c r="S12" s="109"/>
      <c r="T12" s="109"/>
      <c r="U12" s="110"/>
      <c r="Y12" s="103"/>
      <c r="Z12" s="105"/>
      <c r="AA12" s="105"/>
      <c r="AB12" s="106"/>
      <c r="AD12" s="107"/>
      <c r="AE12" s="107"/>
      <c r="AF12" s="107"/>
    </row>
    <row r="13" spans="1:32" x14ac:dyDescent="0.25">
      <c r="D13" s="108"/>
      <c r="E13" s="109"/>
      <c r="F13" s="109"/>
      <c r="G13" s="109"/>
      <c r="H13" s="109"/>
      <c r="I13" s="109"/>
      <c r="J13" s="109"/>
      <c r="K13" s="109"/>
      <c r="L13" s="111"/>
      <c r="M13" s="123"/>
      <c r="N13" s="111"/>
      <c r="O13" s="112"/>
      <c r="P13" s="112"/>
      <c r="Q13" s="111"/>
      <c r="R13" s="111"/>
      <c r="S13" s="109"/>
      <c r="T13" s="109"/>
      <c r="U13" s="110"/>
      <c r="Y13" s="103"/>
      <c r="Z13" s="105"/>
      <c r="AA13" s="105"/>
      <c r="AB13" s="106"/>
      <c r="AD13" s="107"/>
      <c r="AE13" s="107"/>
      <c r="AF13" s="107"/>
    </row>
    <row r="14" spans="1:32" x14ac:dyDescent="0.25">
      <c r="D14" s="108"/>
      <c r="E14" s="109"/>
      <c r="F14" s="109"/>
      <c r="G14" s="109"/>
      <c r="H14" s="109"/>
      <c r="I14" s="109"/>
      <c r="J14" s="109"/>
      <c r="K14" s="109"/>
      <c r="L14" s="123"/>
      <c r="M14" s="109"/>
      <c r="N14" s="109"/>
      <c r="O14" s="123"/>
      <c r="P14" s="109"/>
      <c r="Q14" s="109"/>
      <c r="R14" s="109"/>
      <c r="S14" s="109"/>
      <c r="T14" s="109"/>
      <c r="U14" s="110"/>
      <c r="Y14" s="103"/>
      <c r="Z14" s="105"/>
      <c r="AA14" s="105"/>
      <c r="AB14" s="106"/>
      <c r="AD14" s="107"/>
      <c r="AE14" s="107"/>
      <c r="AF14" s="107"/>
    </row>
    <row r="15" spans="1:32" x14ac:dyDescent="0.25">
      <c r="D15" s="108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10"/>
      <c r="Y15" s="103"/>
      <c r="Z15" s="105"/>
      <c r="AA15" s="105"/>
      <c r="AB15" s="106"/>
      <c r="AD15" s="107"/>
      <c r="AE15" s="107"/>
      <c r="AF15" s="107"/>
    </row>
    <row r="16" spans="1:32" ht="21" x14ac:dyDescent="0.35">
      <c r="D16" s="108"/>
      <c r="E16" s="123"/>
      <c r="F16" s="119" t="s">
        <v>90</v>
      </c>
      <c r="G16" s="123"/>
      <c r="H16" s="111"/>
      <c r="I16" s="111"/>
      <c r="J16" s="109"/>
      <c r="K16" s="109"/>
      <c r="L16" s="109"/>
      <c r="M16" s="109"/>
      <c r="N16" s="109"/>
      <c r="O16" s="123"/>
      <c r="P16" s="109"/>
      <c r="Q16" s="109"/>
      <c r="R16" s="109"/>
      <c r="S16" s="109"/>
      <c r="T16" s="109"/>
      <c r="U16" s="110"/>
      <c r="Y16" s="103"/>
      <c r="Z16" s="105"/>
      <c r="AA16" s="105"/>
      <c r="AB16" s="106"/>
      <c r="AD16" s="107"/>
      <c r="AE16" s="107"/>
      <c r="AF16" s="107"/>
    </row>
    <row r="17" spans="1:32" x14ac:dyDescent="0.25">
      <c r="D17" s="108"/>
      <c r="E17" s="109"/>
      <c r="F17" s="109"/>
      <c r="G17" s="109"/>
      <c r="H17" s="111"/>
      <c r="I17" s="111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10"/>
      <c r="Y17" s="103"/>
      <c r="Z17" s="105"/>
      <c r="AA17" s="105"/>
      <c r="AB17" s="106"/>
      <c r="AD17" s="107"/>
      <c r="AE17" s="107"/>
      <c r="AF17" s="107"/>
    </row>
    <row r="18" spans="1:32" x14ac:dyDescent="0.25">
      <c r="D18" s="108"/>
      <c r="E18" s="109"/>
      <c r="F18" s="109"/>
      <c r="G18" s="109"/>
      <c r="H18" s="111"/>
      <c r="I18" s="111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10"/>
      <c r="Y18" s="103"/>
      <c r="Z18" s="105"/>
      <c r="AA18" s="105"/>
      <c r="AB18" s="106"/>
      <c r="AD18" s="107"/>
      <c r="AE18" s="107"/>
      <c r="AF18" s="107"/>
    </row>
    <row r="19" spans="1:32" x14ac:dyDescent="0.25">
      <c r="D19" s="108"/>
      <c r="E19" s="109"/>
      <c r="F19" s="109"/>
      <c r="G19" s="109"/>
      <c r="H19" s="111"/>
      <c r="I19" s="111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10"/>
      <c r="Y19" s="103"/>
      <c r="Z19" s="105"/>
      <c r="AA19" s="105"/>
      <c r="AB19" s="106"/>
      <c r="AD19" s="107"/>
      <c r="AE19" s="107"/>
      <c r="AF19" s="107"/>
    </row>
    <row r="20" spans="1:32" x14ac:dyDescent="0.25">
      <c r="D20" s="108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1"/>
      <c r="Q20" s="109"/>
      <c r="R20" s="109"/>
      <c r="S20" s="109"/>
      <c r="T20" s="109"/>
      <c r="U20" s="110"/>
      <c r="Y20" s="103"/>
      <c r="Z20" s="105"/>
      <c r="AA20" s="105"/>
      <c r="AB20" s="106"/>
      <c r="AD20" s="107"/>
      <c r="AE20" s="107"/>
      <c r="AF20" s="107"/>
    </row>
    <row r="21" spans="1:32" x14ac:dyDescent="0.25">
      <c r="D21" s="108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10"/>
      <c r="Y21" s="103"/>
      <c r="Z21" s="105"/>
      <c r="AA21" s="105"/>
      <c r="AB21" s="106"/>
      <c r="AD21" s="107"/>
      <c r="AE21" s="107"/>
      <c r="AF21" s="107"/>
    </row>
    <row r="22" spans="1:32" x14ac:dyDescent="0.25">
      <c r="D22" s="108"/>
      <c r="E22" s="109"/>
      <c r="F22" s="109"/>
      <c r="G22" s="109"/>
      <c r="H22" s="109"/>
      <c r="I22" s="109"/>
      <c r="J22" s="111"/>
      <c r="K22" s="111"/>
      <c r="L22" s="111"/>
      <c r="M22" s="109"/>
      <c r="N22" s="109"/>
      <c r="O22" s="109"/>
      <c r="P22" s="109"/>
      <c r="Q22" s="109"/>
      <c r="R22" s="109"/>
      <c r="S22" s="109"/>
      <c r="T22" s="109"/>
      <c r="U22" s="110"/>
      <c r="Y22" s="103"/>
      <c r="Z22" s="105"/>
      <c r="AA22" s="105"/>
      <c r="AB22" s="106"/>
      <c r="AD22" s="107"/>
      <c r="AE22" s="107"/>
      <c r="AF22" s="107"/>
    </row>
    <row r="23" spans="1:32" x14ac:dyDescent="0.25">
      <c r="D23" s="108"/>
      <c r="E23" s="109"/>
      <c r="F23" s="109"/>
      <c r="G23" s="109"/>
      <c r="H23" s="109"/>
      <c r="I23" s="109"/>
      <c r="J23" s="111"/>
      <c r="K23" s="111"/>
      <c r="L23" s="111"/>
      <c r="M23" s="109"/>
      <c r="N23" s="109"/>
      <c r="O23" s="109"/>
      <c r="P23" s="109"/>
      <c r="Q23" s="109"/>
      <c r="R23" s="109"/>
      <c r="S23" s="109"/>
      <c r="T23" s="109"/>
      <c r="U23" s="110"/>
      <c r="Y23" s="103"/>
      <c r="Z23" s="105"/>
      <c r="AA23" s="105"/>
      <c r="AB23" s="106"/>
      <c r="AD23" s="107"/>
      <c r="AE23" s="107"/>
      <c r="AF23" s="107"/>
    </row>
    <row r="24" spans="1:32" x14ac:dyDescent="0.25">
      <c r="A24" s="93" t="s">
        <v>91</v>
      </c>
      <c r="D24" s="108"/>
      <c r="E24" s="109"/>
      <c r="F24" s="111"/>
      <c r="G24" s="109"/>
      <c r="H24" s="109"/>
      <c r="I24" s="109"/>
      <c r="J24" s="111"/>
      <c r="K24" s="111"/>
      <c r="L24" s="111"/>
      <c r="M24" s="109"/>
      <c r="N24" s="109"/>
      <c r="O24" s="109"/>
      <c r="P24" s="109"/>
      <c r="Q24" s="109"/>
      <c r="R24" s="109"/>
      <c r="S24" s="109"/>
      <c r="T24" s="109"/>
      <c r="U24" s="110"/>
      <c r="Y24" s="103"/>
      <c r="Z24" s="105"/>
      <c r="AA24" s="105"/>
      <c r="AB24" s="106"/>
      <c r="AD24" s="107"/>
      <c r="AE24" s="107"/>
      <c r="AF24" s="107"/>
    </row>
    <row r="25" spans="1:32" x14ac:dyDescent="0.25">
      <c r="A25" s="93" t="s">
        <v>92</v>
      </c>
      <c r="D25" s="108"/>
      <c r="E25" s="109"/>
      <c r="F25" s="111"/>
      <c r="G25" s="109"/>
      <c r="H25" s="109"/>
      <c r="I25" s="109"/>
      <c r="J25" s="111"/>
      <c r="K25" s="111"/>
      <c r="L25" s="111"/>
      <c r="M25" s="109"/>
      <c r="N25" s="109"/>
      <c r="O25" s="109"/>
      <c r="P25" s="109"/>
      <c r="Q25" s="109"/>
      <c r="R25" s="109"/>
      <c r="S25" s="109"/>
      <c r="T25" s="109"/>
      <c r="U25" s="110"/>
      <c r="Y25" s="103"/>
      <c r="Z25" s="105"/>
      <c r="AA25" s="105"/>
      <c r="AB25" s="106"/>
      <c r="AD25" s="107"/>
      <c r="AE25" s="107"/>
      <c r="AF25" s="107"/>
    </row>
    <row r="26" spans="1:32" x14ac:dyDescent="0.25">
      <c r="A26" s="93" t="s">
        <v>93</v>
      </c>
      <c r="D26" s="108"/>
      <c r="E26" s="109"/>
      <c r="F26" s="111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10"/>
      <c r="Y26" s="103"/>
      <c r="Z26" s="105"/>
      <c r="AA26" s="105"/>
      <c r="AB26" s="106"/>
      <c r="AD26" s="107"/>
      <c r="AE26" s="107"/>
      <c r="AF26" s="107"/>
    </row>
    <row r="27" spans="1:32" x14ac:dyDescent="0.25">
      <c r="D27" s="108"/>
      <c r="E27" s="109"/>
      <c r="F27" s="111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10"/>
      <c r="Y27" s="103"/>
      <c r="Z27" s="105"/>
      <c r="AA27" s="105"/>
      <c r="AB27" s="106"/>
      <c r="AD27" s="107"/>
      <c r="AE27" s="107"/>
      <c r="AF27" s="107"/>
    </row>
    <row r="28" spans="1:32" x14ac:dyDescent="0.25">
      <c r="D28" s="108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U28" s="110"/>
      <c r="W28" s="93" t="s">
        <v>102</v>
      </c>
      <c r="Y28" s="103"/>
      <c r="Z28" s="105"/>
      <c r="AA28" s="105"/>
      <c r="AB28" s="106"/>
      <c r="AD28" s="107"/>
      <c r="AE28" s="107"/>
      <c r="AF28" s="107"/>
    </row>
    <row r="29" spans="1:32" x14ac:dyDescent="0.25">
      <c r="D29" s="108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U29" s="110"/>
      <c r="W29" s="93" t="s">
        <v>103</v>
      </c>
      <c r="Y29" s="103"/>
      <c r="Z29" s="105"/>
      <c r="AA29" s="105"/>
      <c r="AB29" s="106"/>
      <c r="AD29" s="107"/>
      <c r="AE29" s="107"/>
      <c r="AF29" s="107"/>
    </row>
    <row r="30" spans="1:32" ht="15.75" thickBot="1" x14ac:dyDescent="0.3">
      <c r="D30" s="113"/>
      <c r="E30" s="114"/>
      <c r="F30" s="114"/>
      <c r="G30" s="114"/>
      <c r="H30" s="114"/>
      <c r="I30" s="114"/>
      <c r="J30" s="114"/>
      <c r="K30" s="114"/>
      <c r="L30" s="128" t="s">
        <v>87</v>
      </c>
      <c r="M30" s="114"/>
      <c r="N30" s="114"/>
      <c r="O30" s="114"/>
      <c r="P30" s="114"/>
      <c r="Q30" s="114"/>
      <c r="R30" s="114"/>
      <c r="S30" s="114"/>
      <c r="T30" s="114"/>
      <c r="U30" s="115"/>
      <c r="Y30" s="116"/>
      <c r="Z30" s="117"/>
      <c r="AA30" s="117"/>
      <c r="AB30" s="118"/>
      <c r="AD30" s="107"/>
      <c r="AE30" s="107"/>
      <c r="AF30" s="107"/>
    </row>
    <row r="31" spans="1:32" s="93" customFormat="1" x14ac:dyDescent="0.25">
      <c r="D31" s="94"/>
      <c r="E31" s="99" t="s">
        <v>88</v>
      </c>
      <c r="F31" s="99"/>
      <c r="G31" s="129" t="s">
        <v>129</v>
      </c>
      <c r="H31" s="99"/>
      <c r="K31" s="99"/>
      <c r="L31" s="127" t="s">
        <v>130</v>
      </c>
      <c r="N31" s="99"/>
      <c r="O31" s="99"/>
      <c r="P31" s="99"/>
      <c r="Q31" s="99"/>
      <c r="R31" s="99"/>
      <c r="S31" s="99"/>
      <c r="T31" s="99" t="s">
        <v>89</v>
      </c>
      <c r="U31" s="94"/>
    </row>
    <row r="32" spans="1:32" s="93" customFormat="1" x14ac:dyDescent="0.25"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</row>
    <row r="33" s="93" customFormat="1" x14ac:dyDescent="0.25"/>
    <row r="34" s="93" customFormat="1" x14ac:dyDescent="0.25"/>
    <row r="35" s="93" customFormat="1" x14ac:dyDescent="0.25"/>
    <row r="36" s="93" customFormat="1" x14ac:dyDescent="0.25"/>
    <row r="37" s="93" customFormat="1" x14ac:dyDescent="0.25"/>
    <row r="38" s="93" customFormat="1" x14ac:dyDescent="0.25"/>
    <row r="39" s="93" customFormat="1" x14ac:dyDescent="0.25"/>
    <row r="40" s="93" customFormat="1" x14ac:dyDescent="0.25"/>
    <row r="41" s="93" customFormat="1" x14ac:dyDescent="0.25"/>
    <row r="42" s="93" customFormat="1" x14ac:dyDescent="0.25"/>
    <row r="43" s="93" customFormat="1" x14ac:dyDescent="0.25"/>
    <row r="44" s="93" customFormat="1" x14ac:dyDescent="0.25"/>
  </sheetData>
  <sheetProtection password="C4EF" sheet="1" scenarios="1" sort="0"/>
  <mergeCells count="1">
    <mergeCell ref="L1:S1"/>
  </mergeCells>
  <hyperlinks>
    <hyperlink ref="N2" r:id="rId1"/>
  </hyperlinks>
  <pageMargins left="0.23622047244094491" right="0.23622047244094491" top="0.74803149606299213" bottom="0.74803149606299213" header="0.31496062992125984" footer="0.31496062992125984"/>
  <pageSetup paperSize="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3"/>
  <sheetViews>
    <sheetView zoomScale="80" zoomScaleNormal="80" workbookViewId="0">
      <pane xSplit="56" ySplit="3" topLeftCell="BE35" activePane="bottomRight" state="frozen"/>
      <selection pane="topRight" activeCell="AC1" sqref="AC1"/>
      <selection pane="bottomLeft" activeCell="A4" sqref="A4"/>
      <selection pane="bottomRight" activeCell="AP4" sqref="AP4:AP51"/>
    </sheetView>
  </sheetViews>
  <sheetFormatPr defaultRowHeight="15" x14ac:dyDescent="0.25"/>
  <cols>
    <col min="1" max="1" width="13.5703125" style="3" customWidth="1"/>
    <col min="2" max="2" width="4.7109375" style="10" customWidth="1"/>
    <col min="3" max="3" width="13" style="7" customWidth="1"/>
    <col min="4" max="4" width="25" style="7" customWidth="1"/>
    <col min="5" max="6" width="9.140625" style="7"/>
    <col min="7" max="7" width="7.140625" style="7" customWidth="1"/>
    <col min="8" max="42" width="3.28515625" style="7" customWidth="1"/>
    <col min="43" max="47" width="3.28515625" style="52" customWidth="1"/>
    <col min="48" max="53" width="3.28515625" style="47" customWidth="1"/>
    <col min="54" max="54" width="5" style="7" customWidth="1"/>
    <col min="55" max="55" width="3.7109375" style="7" customWidth="1"/>
    <col min="56" max="56" width="3.85546875" style="7" customWidth="1"/>
    <col min="57" max="57" width="3.5703125" style="29" customWidth="1"/>
    <col min="58" max="62" width="9.140625" style="3"/>
    <col min="63" max="63" width="9.140625" style="10"/>
    <col min="64" max="16384" width="9.140625" style="7"/>
  </cols>
  <sheetData>
    <row r="1" spans="1:63" x14ac:dyDescent="0.25"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50"/>
      <c r="AR1" s="50"/>
      <c r="AS1" s="50"/>
      <c r="AT1" s="50"/>
      <c r="AU1" s="50"/>
      <c r="AV1" s="44"/>
      <c r="AW1" s="44"/>
      <c r="AX1" s="44"/>
      <c r="AY1" s="44"/>
      <c r="AZ1" s="44"/>
      <c r="BA1" s="44"/>
      <c r="BB1" s="11"/>
      <c r="BC1" s="11"/>
      <c r="BD1" s="11"/>
      <c r="BE1" s="11"/>
    </row>
    <row r="2" spans="1:63" x14ac:dyDescent="0.25">
      <c r="A2" s="8"/>
      <c r="B2" s="9"/>
      <c r="C2" s="1" t="s">
        <v>1</v>
      </c>
      <c r="D2" s="1" t="s">
        <v>2</v>
      </c>
      <c r="E2" s="1" t="s">
        <v>3</v>
      </c>
      <c r="F2" s="1" t="s">
        <v>8</v>
      </c>
      <c r="G2" s="1">
        <f t="shared" ref="G2:AU2" si="0">G52</f>
        <v>2</v>
      </c>
      <c r="H2" s="1">
        <f t="shared" si="0"/>
        <v>0</v>
      </c>
      <c r="I2" s="1">
        <f t="shared" si="0"/>
        <v>1</v>
      </c>
      <c r="J2" s="1">
        <f t="shared" si="0"/>
        <v>0</v>
      </c>
      <c r="K2" s="1">
        <f t="shared" si="0"/>
        <v>0</v>
      </c>
      <c r="L2" s="1">
        <f t="shared" si="0"/>
        <v>1</v>
      </c>
      <c r="M2" s="1">
        <f t="shared" si="0"/>
        <v>1</v>
      </c>
      <c r="N2" s="1">
        <f t="shared" si="0"/>
        <v>1</v>
      </c>
      <c r="O2" s="1">
        <f t="shared" si="0"/>
        <v>1</v>
      </c>
      <c r="P2" s="1">
        <f t="shared" si="0"/>
        <v>1</v>
      </c>
      <c r="Q2" s="1">
        <f t="shared" si="0"/>
        <v>1</v>
      </c>
      <c r="R2" s="1">
        <f t="shared" si="0"/>
        <v>0</v>
      </c>
      <c r="S2" s="1">
        <f t="shared" si="0"/>
        <v>0</v>
      </c>
      <c r="T2" s="1">
        <f t="shared" si="0"/>
        <v>0</v>
      </c>
      <c r="U2" s="1">
        <f t="shared" si="0"/>
        <v>0</v>
      </c>
      <c r="V2" s="1">
        <f t="shared" si="0"/>
        <v>0</v>
      </c>
      <c r="W2" s="1">
        <f t="shared" si="0"/>
        <v>0</v>
      </c>
      <c r="X2" s="1">
        <f t="shared" si="0"/>
        <v>0</v>
      </c>
      <c r="Y2" s="1">
        <f t="shared" si="0"/>
        <v>0</v>
      </c>
      <c r="Z2" s="1">
        <f t="shared" si="0"/>
        <v>0</v>
      </c>
      <c r="AA2" s="1">
        <f t="shared" si="0"/>
        <v>1</v>
      </c>
      <c r="AB2" s="1">
        <f t="shared" si="0"/>
        <v>0</v>
      </c>
      <c r="AC2" s="1">
        <f t="shared" si="0"/>
        <v>0</v>
      </c>
      <c r="AD2" s="1">
        <f t="shared" si="0"/>
        <v>1</v>
      </c>
      <c r="AE2" s="1">
        <f t="shared" si="0"/>
        <v>1</v>
      </c>
      <c r="AF2" s="1">
        <f t="shared" si="0"/>
        <v>0</v>
      </c>
      <c r="AG2" s="1">
        <f t="shared" si="0"/>
        <v>1</v>
      </c>
      <c r="AH2" s="1">
        <f t="shared" si="0"/>
        <v>1</v>
      </c>
      <c r="AI2" s="1">
        <f t="shared" si="0"/>
        <v>0</v>
      </c>
      <c r="AJ2" s="1">
        <f t="shared" si="0"/>
        <v>0</v>
      </c>
      <c r="AK2" s="1">
        <f t="shared" si="0"/>
        <v>0</v>
      </c>
      <c r="AL2" s="1">
        <f t="shared" si="0"/>
        <v>0</v>
      </c>
      <c r="AM2" s="1">
        <f t="shared" si="0"/>
        <v>0</v>
      </c>
      <c r="AN2" s="1">
        <f t="shared" si="0"/>
        <v>0</v>
      </c>
      <c r="AO2" s="1">
        <f t="shared" si="0"/>
        <v>0</v>
      </c>
      <c r="AP2" s="1">
        <f t="shared" si="0"/>
        <v>0</v>
      </c>
      <c r="AQ2" s="1">
        <f t="shared" si="0"/>
        <v>0</v>
      </c>
      <c r="AR2" s="1">
        <f t="shared" si="0"/>
        <v>0</v>
      </c>
      <c r="AS2" s="1">
        <f t="shared" si="0"/>
        <v>0</v>
      </c>
      <c r="AT2" s="1">
        <f t="shared" si="0"/>
        <v>0</v>
      </c>
      <c r="AU2" s="1">
        <f t="shared" si="0"/>
        <v>0</v>
      </c>
      <c r="AV2" s="45">
        <f t="shared" ref="AV2:BA2" si="1">AV52</f>
        <v>4</v>
      </c>
      <c r="AW2" s="45">
        <f t="shared" si="1"/>
        <v>5</v>
      </c>
      <c r="AX2" s="45">
        <f t="shared" si="1"/>
        <v>0</v>
      </c>
      <c r="AY2" s="45">
        <f t="shared" si="1"/>
        <v>2</v>
      </c>
      <c r="AZ2" s="45"/>
      <c r="BA2" s="45">
        <f t="shared" si="1"/>
        <v>1</v>
      </c>
      <c r="BB2" s="9"/>
      <c r="BC2" s="9"/>
      <c r="BD2" s="9"/>
      <c r="BE2" s="9"/>
      <c r="BF2" s="1"/>
      <c r="BG2" s="8"/>
      <c r="BH2" s="8"/>
      <c r="BI2" s="8"/>
      <c r="BJ2" s="8"/>
      <c r="BK2" s="41"/>
    </row>
    <row r="3" spans="1:63" ht="126" thickBot="1" x14ac:dyDescent="0.3">
      <c r="A3" s="12"/>
      <c r="B3" s="18" t="s">
        <v>9</v>
      </c>
      <c r="C3" s="19" t="s">
        <v>11</v>
      </c>
      <c r="D3" s="19"/>
      <c r="E3" s="19"/>
      <c r="F3" s="19"/>
      <c r="G3" s="40" t="str">
        <f>lista!$AC$5</f>
        <v>akg c 214</v>
      </c>
      <c r="H3" s="40" t="str">
        <f>lista!$AC$6</f>
        <v>akg C1000</v>
      </c>
      <c r="I3" s="40" t="str">
        <f>lista!$AC$7</f>
        <v>AKG D112</v>
      </c>
      <c r="J3" s="40" t="str">
        <f>lista!$AC$8</f>
        <v>Audiothcnica AT2020</v>
      </c>
      <c r="K3" s="40" t="str">
        <f>lista!$AC$9</f>
        <v>Audiotechnica Pro17</v>
      </c>
      <c r="L3" s="40" t="str">
        <f>lista!$AC$10</f>
        <v>Audix D2</v>
      </c>
      <c r="M3" s="40" t="str">
        <f>lista!$AC$11</f>
        <v>Audix D4</v>
      </c>
      <c r="N3" s="40" t="str">
        <f>lista!$AC$12</f>
        <v>Cavi XLR diretto</v>
      </c>
      <c r="O3" s="40" t="str">
        <f>lista!$AC$13</f>
        <v>DI BOX</v>
      </c>
      <c r="P3" s="40" t="str">
        <f>lista!$AC$14</f>
        <v>EV RE 320</v>
      </c>
      <c r="Q3" s="40" t="str">
        <f>lista!$AC$15</f>
        <v>Jefe Condenser HH917</v>
      </c>
      <c r="R3" s="40" t="str">
        <f>lista!$AC$16</f>
        <v>Neuman KM 184 Single</v>
      </c>
      <c r="S3" s="40" t="str">
        <f>lista!$AC$17</f>
        <v>Neuman Tl 103</v>
      </c>
      <c r="T3" s="40" t="str">
        <f>lista!$AC$18</f>
        <v>Radio Shure SM58 ULX</v>
      </c>
      <c r="U3" s="40" t="str">
        <f>lista!$AC$19</f>
        <v>Radio EV Gelato</v>
      </c>
      <c r="V3" s="40" t="str">
        <f>lista!$AC$20</f>
        <v>Headset Sennheiser G100</v>
      </c>
      <c r="W3" s="40" t="str">
        <f>lista!$AC$21</f>
        <v>Headset Mipro</v>
      </c>
      <c r="X3" s="40" t="str">
        <f>lista!$AC$22</f>
        <v>Rode NT 2A</v>
      </c>
      <c r="Y3" s="40" t="str">
        <f>lista!$AC$23</f>
        <v>Rode NT1</v>
      </c>
      <c r="Z3" s="40" t="str">
        <f>lista!$AC$24</f>
        <v>Rode NT 5 single</v>
      </c>
      <c r="AA3" s="40" t="str">
        <f>lista!$AC$25</f>
        <v>Shure Beta 52</v>
      </c>
      <c r="AB3" s="40" t="str">
        <f>lista!$AC$26</f>
        <v>Shure Beta 57</v>
      </c>
      <c r="AC3" s="40" t="str">
        <f>lista!$AC$27</f>
        <v>Shure beta 58</v>
      </c>
      <c r="AD3" s="40" t="str">
        <f>lista!$AC$28</f>
        <v>Shure SM 57</v>
      </c>
      <c r="AE3" s="40" t="str">
        <f>lista!$AC$29</f>
        <v>Shure SM 58</v>
      </c>
      <c r="AF3" s="40" t="str">
        <f>lista!$AC$30</f>
        <v>Shure beta 87A</v>
      </c>
      <c r="AG3" s="40" t="str">
        <f>lista!$AC$31</f>
        <v>Shure SM 81</v>
      </c>
      <c r="AH3" s="40" t="str">
        <f>lista!$AC$32</f>
        <v>modello personalizzato 1</v>
      </c>
      <c r="AI3" s="40" t="str">
        <f>lista!$AC$33</f>
        <v>modello personalizzato 2</v>
      </c>
      <c r="AJ3" s="40" t="str">
        <f>lista!$AC$34</f>
        <v>modello personalizzato 3</v>
      </c>
      <c r="AK3" s="40" t="str">
        <f>lista!$AC$35</f>
        <v>modello personalizzato 4</v>
      </c>
      <c r="AL3" s="40" t="str">
        <f>lista!$AC$36</f>
        <v>modello personalizzato 5</v>
      </c>
      <c r="AM3" s="40" t="str">
        <f>lista!$AC$37</f>
        <v>modello personalizzato 6</v>
      </c>
      <c r="AN3" s="40" t="str">
        <f>lista!$AC$38</f>
        <v>modello personalizzato 7</v>
      </c>
      <c r="AO3" s="40" t="str">
        <f>lista!$AC$39</f>
        <v>modello personalizzato 8</v>
      </c>
      <c r="AP3" s="40" t="str">
        <f>lista!$AC$40</f>
        <v>modello personalizzato 9</v>
      </c>
      <c r="AQ3" s="51" t="str">
        <f>lista!AF5</f>
        <v>Luce Leggio</v>
      </c>
      <c r="AR3" s="51" t="str">
        <f>lista!AF6</f>
        <v>cavo Jack</v>
      </c>
      <c r="AS3" s="51" t="str">
        <f>lista!AF7</f>
        <v>antivento</v>
      </c>
      <c r="AT3" s="51" t="str">
        <f>lista!AF8</f>
        <v>Leggio</v>
      </c>
      <c r="AU3" s="51" t="str">
        <f>lista!AF9</f>
        <v>Multipla 220</v>
      </c>
      <c r="AV3" s="47" t="str">
        <f>lista!AE5</f>
        <v>asta alta</v>
      </c>
      <c r="AW3" s="46" t="str">
        <f>lista!AE6</f>
        <v>asta bassa</v>
      </c>
      <c r="AX3" s="46" t="str">
        <f>lista!AE7</f>
        <v>asta Dolly</v>
      </c>
      <c r="AY3" s="46" t="str">
        <f>lista!AE8</f>
        <v>a Clip</v>
      </c>
      <c r="AZ3" s="46" t="str">
        <f>lista!AE9</f>
        <v>da tavolo</v>
      </c>
      <c r="BA3" s="46" t="str">
        <f>lista!AE10</f>
        <v>asta per cassa</v>
      </c>
      <c r="BB3" s="33" t="s">
        <v>2</v>
      </c>
      <c r="BC3" s="33" t="s">
        <v>10</v>
      </c>
      <c r="BD3" s="33" t="s">
        <v>12</v>
      </c>
      <c r="BE3" s="33" t="s">
        <v>13</v>
      </c>
      <c r="BF3" s="12"/>
      <c r="BG3" s="12"/>
      <c r="BH3" s="12"/>
      <c r="BI3" s="2" t="s">
        <v>14</v>
      </c>
      <c r="BJ3" s="43"/>
      <c r="BK3" s="7"/>
    </row>
    <row r="4" spans="1:63" ht="15.75" thickBot="1" x14ac:dyDescent="0.3">
      <c r="B4" s="20">
        <v>1</v>
      </c>
      <c r="C4" s="21" t="str">
        <f>'ch list'!C5</f>
        <v>cassa</v>
      </c>
      <c r="D4" s="22" t="str">
        <f>'ch list'!D5</f>
        <v>AKG D112</v>
      </c>
      <c r="E4" s="22" t="str">
        <f>'ch list'!E5</f>
        <v>asta per cassa</v>
      </c>
      <c r="F4" s="22">
        <f>'ch list'!F5</f>
        <v>0</v>
      </c>
      <c r="G4" s="23" t="b">
        <f>+IF($D4=lista!$AC$5,1)</f>
        <v>0</v>
      </c>
      <c r="H4" s="23" t="b">
        <f>+IF($D4=lista!$AC$6,1)</f>
        <v>0</v>
      </c>
      <c r="I4" s="23">
        <f>+IF($D4=lista!$AC$7,1)</f>
        <v>1</v>
      </c>
      <c r="J4" s="23" t="b">
        <f>+IF($D4=lista!$AC$8,1)</f>
        <v>0</v>
      </c>
      <c r="K4" s="23" t="b">
        <f>+IF($D4=lista!$AC$9,1)</f>
        <v>0</v>
      </c>
      <c r="L4" s="23" t="b">
        <f>+IF($D4=lista!$AC$10,1)</f>
        <v>0</v>
      </c>
      <c r="M4" s="23" t="b">
        <f>+IF($D4=lista!$AC$11,1)</f>
        <v>0</v>
      </c>
      <c r="N4" s="23" t="b">
        <f>+IF($D4=lista!$AC$12,1)</f>
        <v>0</v>
      </c>
      <c r="O4" s="23" t="b">
        <f>+IF($D4=lista!$AC$13,1)</f>
        <v>0</v>
      </c>
      <c r="P4" s="23" t="b">
        <f>+IF($D4=lista!$AC$14,1)</f>
        <v>0</v>
      </c>
      <c r="Q4" s="23" t="b">
        <f>+IF($D4=lista!$AC$15,1)</f>
        <v>0</v>
      </c>
      <c r="R4" s="23" t="b">
        <f>+IF($D4=lista!$AC$16,1)</f>
        <v>0</v>
      </c>
      <c r="S4" s="23" t="b">
        <f>+IF($D4=lista!$AC$17,1)</f>
        <v>0</v>
      </c>
      <c r="T4" s="23" t="b">
        <f>+IF($D4=lista!$AC$18,1)</f>
        <v>0</v>
      </c>
      <c r="U4" s="23" t="b">
        <f>+IF($D4=lista!$AC$19,1)</f>
        <v>0</v>
      </c>
      <c r="V4" s="23" t="b">
        <f>+IF($D4=lista!$AC$20,1)</f>
        <v>0</v>
      </c>
      <c r="W4" s="23" t="b">
        <f>+IF($D4=lista!$AC$21,1)</f>
        <v>0</v>
      </c>
      <c r="X4" s="23" t="b">
        <f>+IF($D4=lista!$AC$22,1)</f>
        <v>0</v>
      </c>
      <c r="Y4" s="23" t="b">
        <f>+IF($D4=lista!$AC$23,1)</f>
        <v>0</v>
      </c>
      <c r="Z4" s="23" t="b">
        <f>+IF($D4=lista!$AC$24,1)</f>
        <v>0</v>
      </c>
      <c r="AA4" s="23" t="b">
        <f>+IF($D4=lista!$AC$25,1)</f>
        <v>0</v>
      </c>
      <c r="AB4" s="23" t="b">
        <f>+IF($D4=lista!$AC$26,1)</f>
        <v>0</v>
      </c>
      <c r="AC4" s="23" t="b">
        <f>+IF($D4=lista!$AC$27,1)</f>
        <v>0</v>
      </c>
      <c r="AD4" s="23" t="b">
        <f>+IF($D4=lista!$AC$28,1)</f>
        <v>0</v>
      </c>
      <c r="AE4" s="23" t="b">
        <f>+IF($D4=lista!$AC$29,1)</f>
        <v>0</v>
      </c>
      <c r="AF4" s="23" t="b">
        <f>+IF($D4=lista!$AC$30,1)</f>
        <v>0</v>
      </c>
      <c r="AG4" s="23" t="b">
        <f>+IF($D4=lista!$AC$31,1)</f>
        <v>0</v>
      </c>
      <c r="AH4" s="23" t="b">
        <f>+IF($D4=lista!$AC$32,1)</f>
        <v>0</v>
      </c>
      <c r="AI4" s="23" t="b">
        <f>+IF($D4=lista!$AC$33,1)</f>
        <v>0</v>
      </c>
      <c r="AJ4" s="23" t="b">
        <f>+IF($D4=lista!$AC$34,1)</f>
        <v>0</v>
      </c>
      <c r="AK4" s="23" t="b">
        <f>+IF($D4=lista!$AC$35,1)</f>
        <v>0</v>
      </c>
      <c r="AL4" s="23" t="b">
        <f>+IF($D4=lista!$AC$36,1)</f>
        <v>0</v>
      </c>
      <c r="AM4" s="23" t="b">
        <f>+IF($D4=lista!$AC$37,1)</f>
        <v>0</v>
      </c>
      <c r="AN4" s="23" t="b">
        <f>+IF($D4=lista!$AC$38,1)</f>
        <v>0</v>
      </c>
      <c r="AO4" s="23" t="b">
        <f>+IF($D4=lista!$AC$39,1)</f>
        <v>0</v>
      </c>
      <c r="AP4" s="23" t="b">
        <f>+IF($D4=lista!$AC$40,1)</f>
        <v>0</v>
      </c>
      <c r="AQ4" s="23" t="b">
        <f>+IF($F4=lista!$AF$5,1)</f>
        <v>0</v>
      </c>
      <c r="AR4" s="23" t="b">
        <f>+IF($F4=lista!$AF$6,1)</f>
        <v>0</v>
      </c>
      <c r="AS4" s="23" t="b">
        <f>+IF($F4=lista!$AF$7,1)</f>
        <v>0</v>
      </c>
      <c r="AT4" s="23" t="b">
        <f>+IF($F4=lista!$AF$8,1)</f>
        <v>0</v>
      </c>
      <c r="AU4" s="23" t="b">
        <f>+IF($F4=lista!$AF$9,1)</f>
        <v>0</v>
      </c>
      <c r="AV4" s="23" t="b">
        <f>+IF($E4=lista!$AE$5,1)</f>
        <v>0</v>
      </c>
      <c r="AW4" s="23" t="b">
        <f>+IF($E4=lista!$AE$6,1)</f>
        <v>0</v>
      </c>
      <c r="AX4" s="23" t="b">
        <f>+IF($E4=lista!$AE$7,1)</f>
        <v>0</v>
      </c>
      <c r="AY4" s="23" t="b">
        <f>+IF($E4=lista!$AE$8,1)</f>
        <v>0</v>
      </c>
      <c r="AZ4" s="23" t="b">
        <f>+IF($E4=lista!$AE$9,1)</f>
        <v>0</v>
      </c>
      <c r="BA4" s="23">
        <f>+IF($E4=lista!$AE$10,1)</f>
        <v>1</v>
      </c>
      <c r="BB4" s="1">
        <f>SUM(G2:AV2)</f>
        <v>18</v>
      </c>
      <c r="BC4" s="9">
        <f>AW2+AX2+AY2+BA2</f>
        <v>8</v>
      </c>
      <c r="BD4" s="9" t="e">
        <f>AV2+#REF!</f>
        <v>#REF!</v>
      </c>
      <c r="BE4" s="9" t="e">
        <f>#REF!+AV2+AW2+AX2</f>
        <v>#REF!</v>
      </c>
      <c r="BI4" s="2" t="str">
        <f>G3</f>
        <v>akg c 214</v>
      </c>
      <c r="BJ4" s="2"/>
      <c r="BK4" s="7">
        <f>G2</f>
        <v>2</v>
      </c>
    </row>
    <row r="5" spans="1:63" ht="15.75" thickBot="1" x14ac:dyDescent="0.3">
      <c r="B5" s="24">
        <v>2</v>
      </c>
      <c r="C5" s="21" t="str">
        <f>'ch list'!C6</f>
        <v>rullante</v>
      </c>
      <c r="D5" s="21" t="str">
        <f>'ch list'!D6</f>
        <v>Shure SM 57</v>
      </c>
      <c r="E5" s="21" t="str">
        <f>'ch list'!E6</f>
        <v>asta bassa</v>
      </c>
      <c r="F5" s="21">
        <f>'ch list'!F6</f>
        <v>0</v>
      </c>
      <c r="G5" s="23" t="b">
        <f>+IF($D5=lista!$AC$5,1)</f>
        <v>0</v>
      </c>
      <c r="H5" s="23" t="b">
        <f>+IF($D5=lista!$AC$6,1)</f>
        <v>0</v>
      </c>
      <c r="I5" s="23" t="b">
        <f>+IF($D5=lista!$AC$7,1)</f>
        <v>0</v>
      </c>
      <c r="J5" s="23" t="b">
        <f>+IF($D5=lista!$AC$8,1)</f>
        <v>0</v>
      </c>
      <c r="K5" s="23" t="b">
        <f>+IF($D5=lista!$AC$9,1)</f>
        <v>0</v>
      </c>
      <c r="L5" s="23" t="b">
        <f>+IF($D5=lista!$AC$10,1)</f>
        <v>0</v>
      </c>
      <c r="M5" s="23" t="b">
        <f>+IF($D5=lista!$AC$11,1)</f>
        <v>0</v>
      </c>
      <c r="N5" s="23" t="b">
        <f>+IF($D5=lista!$AC$12,1)</f>
        <v>0</v>
      </c>
      <c r="O5" s="23" t="b">
        <f>+IF($D5=lista!$AC$13,1)</f>
        <v>0</v>
      </c>
      <c r="P5" s="23" t="b">
        <f>+IF($D5=lista!$AC$14,1)</f>
        <v>0</v>
      </c>
      <c r="Q5" s="23" t="b">
        <f>+IF($D5=lista!$AC$15,1)</f>
        <v>0</v>
      </c>
      <c r="R5" s="23" t="b">
        <f>+IF($D5=lista!$AC$16,1)</f>
        <v>0</v>
      </c>
      <c r="S5" s="23" t="b">
        <f>+IF($D5=lista!$AC$17,1)</f>
        <v>0</v>
      </c>
      <c r="T5" s="23" t="b">
        <f>+IF($D5=lista!$AC$18,1)</f>
        <v>0</v>
      </c>
      <c r="U5" s="23" t="b">
        <f>+IF($D5=lista!$AC$19,1)</f>
        <v>0</v>
      </c>
      <c r="V5" s="23" t="b">
        <f>+IF($D5=lista!$AC$20,1)</f>
        <v>0</v>
      </c>
      <c r="W5" s="23" t="b">
        <f>+IF($D5=lista!$AC$21,1)</f>
        <v>0</v>
      </c>
      <c r="X5" s="23" t="b">
        <f>+IF($D5=lista!$AC$22,1)</f>
        <v>0</v>
      </c>
      <c r="Y5" s="23" t="b">
        <f>+IF($D5=lista!$AC$23,1)</f>
        <v>0</v>
      </c>
      <c r="Z5" s="23" t="b">
        <f>+IF($D5=lista!$AC$24,1)</f>
        <v>0</v>
      </c>
      <c r="AA5" s="23" t="b">
        <f>+IF($D5=lista!$AC$25,1)</f>
        <v>0</v>
      </c>
      <c r="AB5" s="23" t="b">
        <f>+IF($D5=lista!$AC$26,1)</f>
        <v>0</v>
      </c>
      <c r="AC5" s="23" t="b">
        <f>+IF($D5=lista!$AC$27,1)</f>
        <v>0</v>
      </c>
      <c r="AD5" s="23">
        <f>+IF($D5=lista!$AC$28,1)</f>
        <v>1</v>
      </c>
      <c r="AE5" s="23" t="b">
        <f>+IF($D5=lista!$AC$29,1)</f>
        <v>0</v>
      </c>
      <c r="AF5" s="23" t="b">
        <f>+IF($D5=lista!$AC$30,1)</f>
        <v>0</v>
      </c>
      <c r="AG5" s="23" t="b">
        <f>+IF($D5=lista!$AC$31,1)</f>
        <v>0</v>
      </c>
      <c r="AH5" s="23" t="b">
        <f>+IF($D5=lista!$AC$32,1)</f>
        <v>0</v>
      </c>
      <c r="AI5" s="23" t="b">
        <f>+IF($D5=lista!$AC$33,1)</f>
        <v>0</v>
      </c>
      <c r="AJ5" s="23" t="b">
        <f>+IF($D5=lista!$AC$34,1)</f>
        <v>0</v>
      </c>
      <c r="AK5" s="23" t="b">
        <f>+IF($D5=lista!$AC$35,1)</f>
        <v>0</v>
      </c>
      <c r="AL5" s="23" t="b">
        <f>+IF($D5=lista!$AC$36,1)</f>
        <v>0</v>
      </c>
      <c r="AM5" s="23" t="b">
        <f>+IF($D5=lista!$AC$37,1)</f>
        <v>0</v>
      </c>
      <c r="AN5" s="23" t="b">
        <f>+IF($D5=lista!$AC$38,1)</f>
        <v>0</v>
      </c>
      <c r="AO5" s="23" t="b">
        <f>+IF($D5=lista!$AC$39,1)</f>
        <v>0</v>
      </c>
      <c r="AP5" s="23" t="b">
        <f>+IF($D5=lista!$AC$40,1)</f>
        <v>0</v>
      </c>
      <c r="AQ5" s="23" t="b">
        <f>+IF($F5=lista!$AF$5,1)</f>
        <v>0</v>
      </c>
      <c r="AR5" s="23" t="b">
        <f>+IF($F5=lista!$AF$6,1)</f>
        <v>0</v>
      </c>
      <c r="AS5" s="23" t="b">
        <f>+IF($F5=lista!$AF$7,1)</f>
        <v>0</v>
      </c>
      <c r="AT5" s="23" t="b">
        <f>+IF($F5=lista!$AF$8,1)</f>
        <v>0</v>
      </c>
      <c r="AU5" s="23" t="b">
        <f>+IF($F5=lista!$AF$9,1)</f>
        <v>0</v>
      </c>
      <c r="AV5" s="23" t="b">
        <f>+IF($E5=lista!$AE$5,1)</f>
        <v>0</v>
      </c>
      <c r="AW5" s="23">
        <f>+IF($E5=lista!$AE$6,1)</f>
        <v>1</v>
      </c>
      <c r="AX5" s="23" t="b">
        <f>+IF($E5=lista!$AE$7,1)</f>
        <v>0</v>
      </c>
      <c r="AY5" s="23" t="b">
        <f>+IF($E5=lista!$AE$8,1)</f>
        <v>0</v>
      </c>
      <c r="AZ5" s="23" t="b">
        <f>+IF($E5=lista!$AE$9,1)</f>
        <v>0</v>
      </c>
      <c r="BA5" s="23" t="b">
        <f>+IF($E5=lista!$AE$10,1)</f>
        <v>0</v>
      </c>
      <c r="BB5" s="31"/>
      <c r="BC5" s="3">
        <v>7</v>
      </c>
      <c r="BD5" s="3"/>
      <c r="BE5" s="3"/>
      <c r="BF5" s="3" t="s">
        <v>17</v>
      </c>
      <c r="BI5" s="2" t="str">
        <f>H3</f>
        <v>akg C1000</v>
      </c>
      <c r="BJ5" s="2"/>
      <c r="BK5" s="7">
        <f>H2</f>
        <v>0</v>
      </c>
    </row>
    <row r="6" spans="1:63" ht="15.75" thickBot="1" x14ac:dyDescent="0.3">
      <c r="B6" s="24">
        <v>3</v>
      </c>
      <c r="C6" s="21" t="str">
        <f>'ch list'!C7</f>
        <v>rullante sotto</v>
      </c>
      <c r="D6" s="21" t="str">
        <f>'ch list'!D7</f>
        <v>Jefe Condenser HH917</v>
      </c>
      <c r="E6" s="21" t="str">
        <f>'ch list'!E7</f>
        <v>asta bassa</v>
      </c>
      <c r="F6" s="21">
        <f>'ch list'!F7</f>
        <v>0</v>
      </c>
      <c r="G6" s="23" t="b">
        <f>+IF($D6=lista!$AC$5,1)</f>
        <v>0</v>
      </c>
      <c r="H6" s="23" t="b">
        <f>+IF($D6=lista!$AC$6,1)</f>
        <v>0</v>
      </c>
      <c r="I6" s="23" t="b">
        <f>+IF($D6=lista!$AC$7,1)</f>
        <v>0</v>
      </c>
      <c r="J6" s="23" t="b">
        <f>+IF($D6=lista!$AC$8,1)</f>
        <v>0</v>
      </c>
      <c r="K6" s="23" t="b">
        <f>+IF($D6=lista!$AC$9,1)</f>
        <v>0</v>
      </c>
      <c r="L6" s="23" t="b">
        <f>+IF($D6=lista!$AC$10,1)</f>
        <v>0</v>
      </c>
      <c r="M6" s="23" t="b">
        <f>+IF($D6=lista!$AC$11,1)</f>
        <v>0</v>
      </c>
      <c r="N6" s="23" t="b">
        <f>+IF($D6=lista!$AC$12,1)</f>
        <v>0</v>
      </c>
      <c r="O6" s="23" t="b">
        <f>+IF($D6=lista!$AC$13,1)</f>
        <v>0</v>
      </c>
      <c r="P6" s="23" t="b">
        <f>+IF($D6=lista!$AC$14,1)</f>
        <v>0</v>
      </c>
      <c r="Q6" s="23">
        <f>+IF($D6=lista!$AC$15,1)</f>
        <v>1</v>
      </c>
      <c r="R6" s="23" t="b">
        <f>+IF($D6=lista!$AC$16,1)</f>
        <v>0</v>
      </c>
      <c r="S6" s="23" t="b">
        <f>+IF($D6=lista!$AC$17,1)</f>
        <v>0</v>
      </c>
      <c r="T6" s="23" t="b">
        <f>+IF($D6=lista!$AC$18,1)</f>
        <v>0</v>
      </c>
      <c r="U6" s="23" t="b">
        <f>+IF($D6=lista!$AC$19,1)</f>
        <v>0</v>
      </c>
      <c r="V6" s="23" t="b">
        <f>+IF($D6=lista!$AC$20,1)</f>
        <v>0</v>
      </c>
      <c r="W6" s="23" t="b">
        <f>+IF($D6=lista!$AC$21,1)</f>
        <v>0</v>
      </c>
      <c r="X6" s="23" t="b">
        <f>+IF($D6=lista!$AC$22,1)</f>
        <v>0</v>
      </c>
      <c r="Y6" s="23" t="b">
        <f>+IF($D6=lista!$AC$23,1)</f>
        <v>0</v>
      </c>
      <c r="Z6" s="23" t="b">
        <f>+IF($D6=lista!$AC$24,1)</f>
        <v>0</v>
      </c>
      <c r="AA6" s="23" t="b">
        <f>+IF($D6=lista!$AC$25,1)</f>
        <v>0</v>
      </c>
      <c r="AB6" s="23" t="b">
        <f>+IF($D6=lista!$AC$26,1)</f>
        <v>0</v>
      </c>
      <c r="AC6" s="23" t="b">
        <f>+IF($D6=lista!$AC$27,1)</f>
        <v>0</v>
      </c>
      <c r="AD6" s="23" t="b">
        <f>+IF($D6=lista!$AC$28,1)</f>
        <v>0</v>
      </c>
      <c r="AE6" s="23" t="b">
        <f>+IF($D6=lista!$AC$29,1)</f>
        <v>0</v>
      </c>
      <c r="AF6" s="23" t="b">
        <f>+IF($D6=lista!$AC$30,1)</f>
        <v>0</v>
      </c>
      <c r="AG6" s="23" t="b">
        <f>+IF($D6=lista!$AC$31,1)</f>
        <v>0</v>
      </c>
      <c r="AH6" s="23" t="b">
        <f>+IF($D6=lista!$AC$32,1)</f>
        <v>0</v>
      </c>
      <c r="AI6" s="23" t="b">
        <f>+IF($D6=lista!$AC$33,1)</f>
        <v>0</v>
      </c>
      <c r="AJ6" s="23" t="b">
        <f>+IF($D6=lista!$AC$34,1)</f>
        <v>0</v>
      </c>
      <c r="AK6" s="23" t="b">
        <f>+IF($D6=lista!$AC$35,1)</f>
        <v>0</v>
      </c>
      <c r="AL6" s="23" t="b">
        <f>+IF($D6=lista!$AC$36,1)</f>
        <v>0</v>
      </c>
      <c r="AM6" s="23" t="b">
        <f>+IF($D6=lista!$AC$37,1)</f>
        <v>0</v>
      </c>
      <c r="AN6" s="23" t="b">
        <f>+IF($D6=lista!$AC$38,1)</f>
        <v>0</v>
      </c>
      <c r="AO6" s="23" t="b">
        <f>+IF($D6=lista!$AC$39,1)</f>
        <v>0</v>
      </c>
      <c r="AP6" s="23" t="b">
        <f>+IF($D6=lista!$AC$40,1)</f>
        <v>0</v>
      </c>
      <c r="AQ6" s="23" t="b">
        <f>+IF($F6=lista!$AF$5,1)</f>
        <v>0</v>
      </c>
      <c r="AR6" s="23" t="b">
        <f>+IF($F6=lista!$AF$6,1)</f>
        <v>0</v>
      </c>
      <c r="AS6" s="23" t="b">
        <f>+IF($F6=lista!$AF$7,1)</f>
        <v>0</v>
      </c>
      <c r="AT6" s="23" t="b">
        <f>+IF($F6=lista!$AF$8,1)</f>
        <v>0</v>
      </c>
      <c r="AU6" s="23" t="b">
        <f>+IF($F6=lista!$AF$9,1)</f>
        <v>0</v>
      </c>
      <c r="AV6" s="23" t="b">
        <f>+IF($E6=lista!$AE$5,1)</f>
        <v>0</v>
      </c>
      <c r="AW6" s="23">
        <f>+IF($E6=lista!$AE$6,1)</f>
        <v>1</v>
      </c>
      <c r="AX6" s="23" t="b">
        <f>+IF($E6=lista!$AE$7,1)</f>
        <v>0</v>
      </c>
      <c r="AY6" s="23" t="b">
        <f>+IF($E6=lista!$AE$8,1)</f>
        <v>0</v>
      </c>
      <c r="AZ6" s="23" t="b">
        <f>+IF($E6=lista!$AE$9,1)</f>
        <v>0</v>
      </c>
      <c r="BA6" s="23" t="b">
        <f>+IF($E6=lista!$AE$10,1)</f>
        <v>0</v>
      </c>
      <c r="BB6" s="31"/>
      <c r="BC6" s="3">
        <v>11</v>
      </c>
      <c r="BD6" s="3"/>
      <c r="BE6" s="3"/>
      <c r="BI6" s="2" t="str">
        <f>I3</f>
        <v>AKG D112</v>
      </c>
      <c r="BJ6" s="2"/>
      <c r="BK6" s="7">
        <f>I2</f>
        <v>1</v>
      </c>
    </row>
    <row r="7" spans="1:63" ht="15.75" thickBot="1" x14ac:dyDescent="0.3">
      <c r="B7" s="4">
        <v>4</v>
      </c>
      <c r="C7" s="21" t="str">
        <f>'ch list'!C8</f>
        <v>hi hat</v>
      </c>
      <c r="D7" s="21" t="str">
        <f>'ch list'!D8</f>
        <v>Shure SM 81</v>
      </c>
      <c r="E7" s="21" t="str">
        <f>'ch list'!E8</f>
        <v>asta bassa</v>
      </c>
      <c r="F7" s="21">
        <f>'ch list'!F8</f>
        <v>0</v>
      </c>
      <c r="G7" s="23" t="b">
        <f>+IF($D7=lista!$AC$5,1)</f>
        <v>0</v>
      </c>
      <c r="H7" s="23" t="b">
        <f>+IF($D7=lista!$AC$6,1)</f>
        <v>0</v>
      </c>
      <c r="I7" s="23" t="b">
        <f>+IF($D7=lista!$AC$7,1)</f>
        <v>0</v>
      </c>
      <c r="J7" s="23" t="b">
        <f>+IF($D7=lista!$AC$8,1)</f>
        <v>0</v>
      </c>
      <c r="K7" s="23" t="b">
        <f>+IF($D7=lista!$AC$9,1)</f>
        <v>0</v>
      </c>
      <c r="L7" s="23" t="b">
        <f>+IF($D7=lista!$AC$10,1)</f>
        <v>0</v>
      </c>
      <c r="M7" s="23" t="b">
        <f>+IF($D7=lista!$AC$11,1)</f>
        <v>0</v>
      </c>
      <c r="N7" s="23" t="b">
        <f>+IF($D7=lista!$AC$12,1)</f>
        <v>0</v>
      </c>
      <c r="O7" s="23" t="b">
        <f>+IF($D7=lista!$AC$13,1)</f>
        <v>0</v>
      </c>
      <c r="P7" s="23" t="b">
        <f>+IF($D7=lista!$AC$14,1)</f>
        <v>0</v>
      </c>
      <c r="Q7" s="23" t="b">
        <f>+IF($D7=lista!$AC$15,1)</f>
        <v>0</v>
      </c>
      <c r="R7" s="23" t="b">
        <f>+IF($D7=lista!$AC$16,1)</f>
        <v>0</v>
      </c>
      <c r="S7" s="23" t="b">
        <f>+IF($D7=lista!$AC$17,1)</f>
        <v>0</v>
      </c>
      <c r="T7" s="23" t="b">
        <f>+IF($D7=lista!$AC$18,1)</f>
        <v>0</v>
      </c>
      <c r="U7" s="23" t="b">
        <f>+IF($D7=lista!$AC$19,1)</f>
        <v>0</v>
      </c>
      <c r="V7" s="23" t="b">
        <f>+IF($D7=lista!$AC$20,1)</f>
        <v>0</v>
      </c>
      <c r="W7" s="23" t="b">
        <f>+IF($D7=lista!$AC$21,1)</f>
        <v>0</v>
      </c>
      <c r="X7" s="23" t="b">
        <f>+IF($D7=lista!$AC$22,1)</f>
        <v>0</v>
      </c>
      <c r="Y7" s="23" t="b">
        <f>+IF($D7=lista!$AC$23,1)</f>
        <v>0</v>
      </c>
      <c r="Z7" s="23" t="b">
        <f>+IF($D7=lista!$AC$24,1)</f>
        <v>0</v>
      </c>
      <c r="AA7" s="23" t="b">
        <f>+IF($D7=lista!$AC$25,1)</f>
        <v>0</v>
      </c>
      <c r="AB7" s="23" t="b">
        <f>+IF($D7=lista!$AC$26,1)</f>
        <v>0</v>
      </c>
      <c r="AC7" s="23" t="b">
        <f>+IF($D7=lista!$AC$27,1)</f>
        <v>0</v>
      </c>
      <c r="AD7" s="23" t="b">
        <f>+IF($D7=lista!$AC$28,1)</f>
        <v>0</v>
      </c>
      <c r="AE7" s="23" t="b">
        <f>+IF($D7=lista!$AC$29,1)</f>
        <v>0</v>
      </c>
      <c r="AF7" s="23" t="b">
        <f>+IF($D7=lista!$AC$30,1)</f>
        <v>0</v>
      </c>
      <c r="AG7" s="23">
        <f>+IF($D7=lista!$AC$31,1)</f>
        <v>1</v>
      </c>
      <c r="AH7" s="23" t="b">
        <f>+IF($D7=lista!$AC$32,1)</f>
        <v>0</v>
      </c>
      <c r="AI7" s="23" t="b">
        <f>+IF($D7=lista!$AC$33,1)</f>
        <v>0</v>
      </c>
      <c r="AJ7" s="23" t="b">
        <f>+IF($D7=lista!$AC$34,1)</f>
        <v>0</v>
      </c>
      <c r="AK7" s="23" t="b">
        <f>+IF($D7=lista!$AC$35,1)</f>
        <v>0</v>
      </c>
      <c r="AL7" s="23" t="b">
        <f>+IF($D7=lista!$AC$36,1)</f>
        <v>0</v>
      </c>
      <c r="AM7" s="23" t="b">
        <f>+IF($D7=lista!$AC$37,1)</f>
        <v>0</v>
      </c>
      <c r="AN7" s="23" t="b">
        <f>+IF($D7=lista!$AC$38,1)</f>
        <v>0</v>
      </c>
      <c r="AO7" s="23" t="b">
        <f>+IF($D7=lista!$AC$39,1)</f>
        <v>0</v>
      </c>
      <c r="AP7" s="23" t="b">
        <f>+IF($D7=lista!$AC$40,1)</f>
        <v>0</v>
      </c>
      <c r="AQ7" s="23" t="b">
        <f>+IF($F7=lista!$AF$5,1)</f>
        <v>0</v>
      </c>
      <c r="AR7" s="23" t="b">
        <f>+IF($F7=lista!$AF$6,1)</f>
        <v>0</v>
      </c>
      <c r="AS7" s="23" t="b">
        <f>+IF($F7=lista!$AF$7,1)</f>
        <v>0</v>
      </c>
      <c r="AT7" s="23" t="b">
        <f>+IF($F7=lista!$AF$8,1)</f>
        <v>0</v>
      </c>
      <c r="AU7" s="23" t="b">
        <f>+IF($F7=lista!$AF$9,1)</f>
        <v>0</v>
      </c>
      <c r="AV7" s="23" t="b">
        <f>+IF($E7=lista!$AE$5,1)</f>
        <v>0</v>
      </c>
      <c r="AW7" s="23">
        <f>+IF($E7=lista!$AE$6,1)</f>
        <v>1</v>
      </c>
      <c r="AX7" s="23" t="b">
        <f>+IF($E7=lista!$AE$7,1)</f>
        <v>0</v>
      </c>
      <c r="AY7" s="23" t="b">
        <f>+IF($E7=lista!$AE$8,1)</f>
        <v>0</v>
      </c>
      <c r="AZ7" s="23" t="b">
        <f>+IF($E7=lista!$AE$9,1)</f>
        <v>0</v>
      </c>
      <c r="BA7" s="23" t="b">
        <f>+IF($E7=lista!$AE$10,1)</f>
        <v>0</v>
      </c>
      <c r="BB7" s="31"/>
      <c r="BC7" s="3">
        <v>0</v>
      </c>
      <c r="BD7" s="3"/>
      <c r="BE7" s="3"/>
      <c r="BI7" s="2" t="str">
        <f>J3</f>
        <v>Audiothcnica AT2020</v>
      </c>
      <c r="BJ7" s="2"/>
      <c r="BK7" s="7">
        <f>J2</f>
        <v>0</v>
      </c>
    </row>
    <row r="8" spans="1:63" ht="15.75" thickBot="1" x14ac:dyDescent="0.3">
      <c r="B8" s="4">
        <v>5</v>
      </c>
      <c r="C8" s="21" t="str">
        <f>'ch list'!C9</f>
        <v>tom 2</v>
      </c>
      <c r="D8" s="21" t="str">
        <f>'ch list'!D9</f>
        <v>Audix D2</v>
      </c>
      <c r="E8" s="21" t="str">
        <f>'ch list'!E9</f>
        <v>a Clip</v>
      </c>
      <c r="F8" s="21">
        <f>'ch list'!F9</f>
        <v>0</v>
      </c>
      <c r="G8" s="23" t="b">
        <f>+IF($D8=lista!$AC$5,1)</f>
        <v>0</v>
      </c>
      <c r="H8" s="23" t="b">
        <f>+IF($D8=lista!$AC$6,1)</f>
        <v>0</v>
      </c>
      <c r="I8" s="23" t="b">
        <f>+IF($D8=lista!$AC$7,1)</f>
        <v>0</v>
      </c>
      <c r="J8" s="23" t="b">
        <f>+IF($D8=lista!$AC$8,1)</f>
        <v>0</v>
      </c>
      <c r="K8" s="23" t="b">
        <f>+IF($D8=lista!$AC$9,1)</f>
        <v>0</v>
      </c>
      <c r="L8" s="23">
        <f>+IF($D8=lista!$AC$10,1)</f>
        <v>1</v>
      </c>
      <c r="M8" s="23" t="b">
        <f>+IF($D8=lista!$AC$11,1)</f>
        <v>0</v>
      </c>
      <c r="N8" s="23" t="b">
        <f>+IF($D8=lista!$AC$12,1)</f>
        <v>0</v>
      </c>
      <c r="O8" s="23" t="b">
        <f>+IF($D8=lista!$AC$13,1)</f>
        <v>0</v>
      </c>
      <c r="P8" s="23" t="b">
        <f>+IF($D8=lista!$AC$14,1)</f>
        <v>0</v>
      </c>
      <c r="Q8" s="23" t="b">
        <f>+IF($D8=lista!$AC$15,1)</f>
        <v>0</v>
      </c>
      <c r="R8" s="23" t="b">
        <f>+IF($D8=lista!$AC$16,1)</f>
        <v>0</v>
      </c>
      <c r="S8" s="23" t="b">
        <f>+IF($D8=lista!$AC$17,1)</f>
        <v>0</v>
      </c>
      <c r="T8" s="23" t="b">
        <f>+IF($D8=lista!$AC$18,1)</f>
        <v>0</v>
      </c>
      <c r="U8" s="23" t="b">
        <f>+IF($D8=lista!$AC$19,1)</f>
        <v>0</v>
      </c>
      <c r="V8" s="23" t="b">
        <f>+IF($D8=lista!$AC$20,1)</f>
        <v>0</v>
      </c>
      <c r="W8" s="23" t="b">
        <f>+IF($D8=lista!$AC$21,1)</f>
        <v>0</v>
      </c>
      <c r="X8" s="23" t="b">
        <f>+IF($D8=lista!$AC$22,1)</f>
        <v>0</v>
      </c>
      <c r="Y8" s="23" t="b">
        <f>+IF($D8=lista!$AC$23,1)</f>
        <v>0</v>
      </c>
      <c r="Z8" s="23" t="b">
        <f>+IF($D8=lista!$AC$24,1)</f>
        <v>0</v>
      </c>
      <c r="AA8" s="23" t="b">
        <f>+IF($D8=lista!$AC$25,1)</f>
        <v>0</v>
      </c>
      <c r="AB8" s="23" t="b">
        <f>+IF($D8=lista!$AC$26,1)</f>
        <v>0</v>
      </c>
      <c r="AC8" s="23" t="b">
        <f>+IF($D8=lista!$AC$27,1)</f>
        <v>0</v>
      </c>
      <c r="AD8" s="23" t="b">
        <f>+IF($D8=lista!$AC$28,1)</f>
        <v>0</v>
      </c>
      <c r="AE8" s="23" t="b">
        <f>+IF($D8=lista!$AC$29,1)</f>
        <v>0</v>
      </c>
      <c r="AF8" s="23" t="b">
        <f>+IF($D8=lista!$AC$30,1)</f>
        <v>0</v>
      </c>
      <c r="AG8" s="23" t="b">
        <f>+IF($D8=lista!$AC$31,1)</f>
        <v>0</v>
      </c>
      <c r="AH8" s="23" t="b">
        <f>+IF($D8=lista!$AC$32,1)</f>
        <v>0</v>
      </c>
      <c r="AI8" s="23" t="b">
        <f>+IF($D8=lista!$AC$33,1)</f>
        <v>0</v>
      </c>
      <c r="AJ8" s="23" t="b">
        <f>+IF($D8=lista!$AC$34,1)</f>
        <v>0</v>
      </c>
      <c r="AK8" s="23" t="b">
        <f>+IF($D8=lista!$AC$35,1)</f>
        <v>0</v>
      </c>
      <c r="AL8" s="23" t="b">
        <f>+IF($D8=lista!$AC$36,1)</f>
        <v>0</v>
      </c>
      <c r="AM8" s="23" t="b">
        <f>+IF($D8=lista!$AC$37,1)</f>
        <v>0</v>
      </c>
      <c r="AN8" s="23" t="b">
        <f>+IF($D8=lista!$AC$38,1)</f>
        <v>0</v>
      </c>
      <c r="AO8" s="23" t="b">
        <f>+IF($D8=lista!$AC$39,1)</f>
        <v>0</v>
      </c>
      <c r="AP8" s="23" t="b">
        <f>+IF($D8=lista!$AC$40,1)</f>
        <v>0</v>
      </c>
      <c r="AQ8" s="23" t="b">
        <f>+IF($F8=lista!$AF$5,1)</f>
        <v>0</v>
      </c>
      <c r="AR8" s="23" t="b">
        <f>+IF($F8=lista!$AF$6,1)</f>
        <v>0</v>
      </c>
      <c r="AS8" s="23" t="b">
        <f>+IF($F8=lista!$AF$7,1)</f>
        <v>0</v>
      </c>
      <c r="AT8" s="23" t="b">
        <f>+IF($F8=lista!$AF$8,1)</f>
        <v>0</v>
      </c>
      <c r="AU8" s="23" t="b">
        <f>+IF($F8=lista!$AF$9,1)</f>
        <v>0</v>
      </c>
      <c r="AV8" s="23" t="b">
        <f>+IF($E8=lista!$AE$5,1)</f>
        <v>0</v>
      </c>
      <c r="AW8" s="23" t="b">
        <f>+IF($E8=lista!$AE$6,1)</f>
        <v>0</v>
      </c>
      <c r="AX8" s="23" t="b">
        <f>+IF($E8=lista!$AE$7,1)</f>
        <v>0</v>
      </c>
      <c r="AY8" s="23">
        <f>+IF($E8=lista!$AE$8,1)</f>
        <v>1</v>
      </c>
      <c r="AZ8" s="23" t="b">
        <f>+IF($E8=lista!$AE$9,1)</f>
        <v>0</v>
      </c>
      <c r="BA8" s="23" t="b">
        <f>+IF($E8=lista!$AE$10,1)</f>
        <v>0</v>
      </c>
      <c r="BB8" s="31"/>
      <c r="BC8" s="3"/>
      <c r="BD8" s="3"/>
      <c r="BE8" s="3"/>
      <c r="BI8" s="2" t="str">
        <f>K3</f>
        <v>Audiotechnica Pro17</v>
      </c>
      <c r="BJ8" s="2"/>
      <c r="BK8" s="7">
        <f>K2</f>
        <v>0</v>
      </c>
    </row>
    <row r="9" spans="1:63" ht="15.75" thickBot="1" x14ac:dyDescent="0.3">
      <c r="B9" s="4">
        <v>6</v>
      </c>
      <c r="C9" s="21" t="str">
        <f>'ch list'!C10</f>
        <v>timpano</v>
      </c>
      <c r="D9" s="21" t="str">
        <f>'ch list'!D10</f>
        <v>Audix D4</v>
      </c>
      <c r="E9" s="21" t="str">
        <f>'ch list'!E10</f>
        <v>a Clip</v>
      </c>
      <c r="F9" s="21">
        <f>'ch list'!F10</f>
        <v>0</v>
      </c>
      <c r="G9" s="23" t="b">
        <f>+IF($D9=lista!$AC$5,1)</f>
        <v>0</v>
      </c>
      <c r="H9" s="23" t="b">
        <f>+IF($D9=lista!$AC$6,1)</f>
        <v>0</v>
      </c>
      <c r="I9" s="23" t="b">
        <f>+IF($D9=lista!$AC$7,1)</f>
        <v>0</v>
      </c>
      <c r="J9" s="23" t="b">
        <f>+IF($D9=lista!$AC$8,1)</f>
        <v>0</v>
      </c>
      <c r="K9" s="23" t="b">
        <f>+IF($D9=lista!$AC$9,1)</f>
        <v>0</v>
      </c>
      <c r="L9" s="23" t="b">
        <f>+IF($D9=lista!$AC$10,1)</f>
        <v>0</v>
      </c>
      <c r="M9" s="23">
        <f>+IF($D9=lista!$AC$11,1)</f>
        <v>1</v>
      </c>
      <c r="N9" s="23" t="b">
        <f>+IF($D9=lista!$AC$12,1)</f>
        <v>0</v>
      </c>
      <c r="O9" s="23" t="b">
        <f>+IF($D9=lista!$AC$13,1)</f>
        <v>0</v>
      </c>
      <c r="P9" s="23" t="b">
        <f>+IF($D9=lista!$AC$14,1)</f>
        <v>0</v>
      </c>
      <c r="Q9" s="23" t="b">
        <f>+IF($D9=lista!$AC$15,1)</f>
        <v>0</v>
      </c>
      <c r="R9" s="23" t="b">
        <f>+IF($D9=lista!$AC$16,1)</f>
        <v>0</v>
      </c>
      <c r="S9" s="23" t="b">
        <f>+IF($D9=lista!$AC$17,1)</f>
        <v>0</v>
      </c>
      <c r="T9" s="23" t="b">
        <f>+IF($D9=lista!$AC$18,1)</f>
        <v>0</v>
      </c>
      <c r="U9" s="23" t="b">
        <f>+IF($D9=lista!$AC$19,1)</f>
        <v>0</v>
      </c>
      <c r="V9" s="23" t="b">
        <f>+IF($D9=lista!$AC$20,1)</f>
        <v>0</v>
      </c>
      <c r="W9" s="23" t="b">
        <f>+IF($D9=lista!$AC$21,1)</f>
        <v>0</v>
      </c>
      <c r="X9" s="23" t="b">
        <f>+IF($D9=lista!$AC$22,1)</f>
        <v>0</v>
      </c>
      <c r="Y9" s="23" t="b">
        <f>+IF($D9=lista!$AC$23,1)</f>
        <v>0</v>
      </c>
      <c r="Z9" s="23" t="b">
        <f>+IF($D9=lista!$AC$24,1)</f>
        <v>0</v>
      </c>
      <c r="AA9" s="23" t="b">
        <f>+IF($D9=lista!$AC$25,1)</f>
        <v>0</v>
      </c>
      <c r="AB9" s="23" t="b">
        <f>+IF($D9=lista!$AC$26,1)</f>
        <v>0</v>
      </c>
      <c r="AC9" s="23" t="b">
        <f>+IF($D9=lista!$AC$27,1)</f>
        <v>0</v>
      </c>
      <c r="AD9" s="23" t="b">
        <f>+IF($D9=lista!$AC$28,1)</f>
        <v>0</v>
      </c>
      <c r="AE9" s="23" t="b">
        <f>+IF($D9=lista!$AC$29,1)</f>
        <v>0</v>
      </c>
      <c r="AF9" s="23" t="b">
        <f>+IF($D9=lista!$AC$30,1)</f>
        <v>0</v>
      </c>
      <c r="AG9" s="23" t="b">
        <f>+IF($D9=lista!$AC$31,1)</f>
        <v>0</v>
      </c>
      <c r="AH9" s="23" t="b">
        <f>+IF($D9=lista!$AC$32,1)</f>
        <v>0</v>
      </c>
      <c r="AI9" s="23" t="b">
        <f>+IF($D9=lista!$AC$33,1)</f>
        <v>0</v>
      </c>
      <c r="AJ9" s="23" t="b">
        <f>+IF($D9=lista!$AC$34,1)</f>
        <v>0</v>
      </c>
      <c r="AK9" s="23" t="b">
        <f>+IF($D9=lista!$AC$35,1)</f>
        <v>0</v>
      </c>
      <c r="AL9" s="23" t="b">
        <f>+IF($D9=lista!$AC$36,1)</f>
        <v>0</v>
      </c>
      <c r="AM9" s="23" t="b">
        <f>+IF($D9=lista!$AC$37,1)</f>
        <v>0</v>
      </c>
      <c r="AN9" s="23" t="b">
        <f>+IF($D9=lista!$AC$38,1)</f>
        <v>0</v>
      </c>
      <c r="AO9" s="23" t="b">
        <f>+IF($D9=lista!$AC$39,1)</f>
        <v>0</v>
      </c>
      <c r="AP9" s="23" t="b">
        <f>+IF($D9=lista!$AC$40,1)</f>
        <v>0</v>
      </c>
      <c r="AQ9" s="23" t="b">
        <f>+IF($F9=lista!$AF$5,1)</f>
        <v>0</v>
      </c>
      <c r="AR9" s="23" t="b">
        <f>+IF($F9=lista!$AF$6,1)</f>
        <v>0</v>
      </c>
      <c r="AS9" s="23" t="b">
        <f>+IF($F9=lista!$AF$7,1)</f>
        <v>0</v>
      </c>
      <c r="AT9" s="23" t="b">
        <f>+IF($F9=lista!$AF$8,1)</f>
        <v>0</v>
      </c>
      <c r="AU9" s="23" t="b">
        <f>+IF($F9=lista!$AF$9,1)</f>
        <v>0</v>
      </c>
      <c r="AV9" s="23" t="b">
        <f>+IF($E9=lista!$AE$5,1)</f>
        <v>0</v>
      </c>
      <c r="AW9" s="23" t="b">
        <f>+IF($E9=lista!$AE$6,1)</f>
        <v>0</v>
      </c>
      <c r="AX9" s="23" t="b">
        <f>+IF($E9=lista!$AE$7,1)</f>
        <v>0</v>
      </c>
      <c r="AY9" s="23">
        <f>+IF($E9=lista!$AE$8,1)</f>
        <v>1</v>
      </c>
      <c r="AZ9" s="23" t="b">
        <f>+IF($E9=lista!$AE$9,1)</f>
        <v>0</v>
      </c>
      <c r="BA9" s="23" t="b">
        <f>+IF($E9=lista!$AE$10,1)</f>
        <v>0</v>
      </c>
      <c r="BB9" s="31"/>
      <c r="BC9" s="3"/>
      <c r="BD9" s="3"/>
      <c r="BE9" s="3"/>
      <c r="BI9" s="2" t="str">
        <f>L3</f>
        <v>Audix D2</v>
      </c>
      <c r="BJ9" s="2"/>
      <c r="BK9" s="7">
        <f>L2</f>
        <v>1</v>
      </c>
    </row>
    <row r="10" spans="1:63" ht="15.75" thickBot="1" x14ac:dyDescent="0.3">
      <c r="B10" s="4">
        <v>7</v>
      </c>
      <c r="C10" s="21" t="str">
        <f>'ch list'!C11</f>
        <v>OH L</v>
      </c>
      <c r="D10" s="21" t="str">
        <f>'ch list'!D11</f>
        <v>akg c 214</v>
      </c>
      <c r="E10" s="21" t="str">
        <f>'ch list'!E11</f>
        <v>asta alta</v>
      </c>
      <c r="F10" s="21">
        <f>'ch list'!F11</f>
        <v>0</v>
      </c>
      <c r="G10" s="23">
        <f>+IF($D10=lista!$AC$5,1)</f>
        <v>1</v>
      </c>
      <c r="H10" s="23" t="b">
        <f>+IF($D10=lista!$AC$6,1)</f>
        <v>0</v>
      </c>
      <c r="I10" s="23" t="b">
        <f>+IF($D10=lista!$AC$7,1)</f>
        <v>0</v>
      </c>
      <c r="J10" s="23" t="b">
        <f>+IF($D10=lista!$AC$8,1)</f>
        <v>0</v>
      </c>
      <c r="K10" s="23" t="b">
        <f>+IF($D10=lista!$AC$9,1)</f>
        <v>0</v>
      </c>
      <c r="L10" s="23" t="b">
        <f>+IF($D10=lista!$AC$10,1)</f>
        <v>0</v>
      </c>
      <c r="M10" s="23" t="b">
        <f>+IF($D10=lista!$AC$11,1)</f>
        <v>0</v>
      </c>
      <c r="N10" s="23" t="b">
        <f>+IF($D10=lista!$AC$12,1)</f>
        <v>0</v>
      </c>
      <c r="O10" s="23" t="b">
        <f>+IF($D10=lista!$AC$13,1)</f>
        <v>0</v>
      </c>
      <c r="P10" s="23" t="b">
        <f>+IF($D10=lista!$AC$14,1)</f>
        <v>0</v>
      </c>
      <c r="Q10" s="23" t="b">
        <f>+IF($D10=lista!$AC$15,1)</f>
        <v>0</v>
      </c>
      <c r="R10" s="23" t="b">
        <f>+IF($D10=lista!$AC$16,1)</f>
        <v>0</v>
      </c>
      <c r="S10" s="23" t="b">
        <f>+IF($D10=lista!$AC$17,1)</f>
        <v>0</v>
      </c>
      <c r="T10" s="23" t="b">
        <f>+IF($D10=lista!$AC$18,1)</f>
        <v>0</v>
      </c>
      <c r="U10" s="23" t="b">
        <f>+IF($D10=lista!$AC$19,1)</f>
        <v>0</v>
      </c>
      <c r="V10" s="23" t="b">
        <f>+IF($D10=lista!$AC$20,1)</f>
        <v>0</v>
      </c>
      <c r="W10" s="23" t="b">
        <f>+IF($D10=lista!$AC$21,1)</f>
        <v>0</v>
      </c>
      <c r="X10" s="23" t="b">
        <f>+IF($D10=lista!$AC$22,1)</f>
        <v>0</v>
      </c>
      <c r="Y10" s="23" t="b">
        <f>+IF($D10=lista!$AC$23,1)</f>
        <v>0</v>
      </c>
      <c r="Z10" s="23" t="b">
        <f>+IF($D10=lista!$AC$24,1)</f>
        <v>0</v>
      </c>
      <c r="AA10" s="23" t="b">
        <f>+IF($D10=lista!$AC$25,1)</f>
        <v>0</v>
      </c>
      <c r="AB10" s="23" t="b">
        <f>+IF($D10=lista!$AC$26,1)</f>
        <v>0</v>
      </c>
      <c r="AC10" s="23" t="b">
        <f>+IF($D10=lista!$AC$27,1)</f>
        <v>0</v>
      </c>
      <c r="AD10" s="23" t="b">
        <f>+IF($D10=lista!$AC$28,1)</f>
        <v>0</v>
      </c>
      <c r="AE10" s="23" t="b">
        <f>+IF($D10=lista!$AC$29,1)</f>
        <v>0</v>
      </c>
      <c r="AF10" s="23" t="b">
        <f>+IF($D10=lista!$AC$30,1)</f>
        <v>0</v>
      </c>
      <c r="AG10" s="23" t="b">
        <f>+IF($D10=lista!$AC$31,1)</f>
        <v>0</v>
      </c>
      <c r="AH10" s="23" t="b">
        <f>+IF($D10=lista!$AC$32,1)</f>
        <v>0</v>
      </c>
      <c r="AI10" s="23" t="b">
        <f>+IF($D10=lista!$AC$33,1)</f>
        <v>0</v>
      </c>
      <c r="AJ10" s="23" t="b">
        <f>+IF($D10=lista!$AC$34,1)</f>
        <v>0</v>
      </c>
      <c r="AK10" s="23" t="b">
        <f>+IF($D10=lista!$AC$35,1)</f>
        <v>0</v>
      </c>
      <c r="AL10" s="23" t="b">
        <f>+IF($D10=lista!$AC$36,1)</f>
        <v>0</v>
      </c>
      <c r="AM10" s="23" t="b">
        <f>+IF($D10=lista!$AC$37,1)</f>
        <v>0</v>
      </c>
      <c r="AN10" s="23" t="b">
        <f>+IF($D10=lista!$AC$38,1)</f>
        <v>0</v>
      </c>
      <c r="AO10" s="23" t="b">
        <f>+IF($D10=lista!$AC$39,1)</f>
        <v>0</v>
      </c>
      <c r="AP10" s="23" t="b">
        <f>+IF($D10=lista!$AC$40,1)</f>
        <v>0</v>
      </c>
      <c r="AQ10" s="23" t="b">
        <f>+IF($F10=lista!$AF$5,1)</f>
        <v>0</v>
      </c>
      <c r="AR10" s="23" t="b">
        <f>+IF($F10=lista!$AF$6,1)</f>
        <v>0</v>
      </c>
      <c r="AS10" s="23" t="b">
        <f>+IF($F10=lista!$AF$7,1)</f>
        <v>0</v>
      </c>
      <c r="AT10" s="23" t="b">
        <f>+IF($F10=lista!$AF$8,1)</f>
        <v>0</v>
      </c>
      <c r="AU10" s="23" t="b">
        <f>+IF($F10=lista!$AF$9,1)</f>
        <v>0</v>
      </c>
      <c r="AV10" s="23">
        <f>+IF($E10=lista!$AE$5,1)</f>
        <v>1</v>
      </c>
      <c r="AW10" s="23" t="b">
        <f>+IF($E10=lista!$AE$6,1)</f>
        <v>0</v>
      </c>
      <c r="AX10" s="23" t="b">
        <f>+IF($E10=lista!$AE$7,1)</f>
        <v>0</v>
      </c>
      <c r="AY10" s="23" t="b">
        <f>+IF($E10=lista!$AE$8,1)</f>
        <v>0</v>
      </c>
      <c r="AZ10" s="23" t="b">
        <f>+IF($E10=lista!$AE$9,1)</f>
        <v>0</v>
      </c>
      <c r="BA10" s="23" t="b">
        <f>+IF($E10=lista!$AE$10,1)</f>
        <v>0</v>
      </c>
      <c r="BB10" s="31"/>
      <c r="BC10" s="3"/>
      <c r="BD10" s="3"/>
      <c r="BE10" s="3"/>
      <c r="BI10" s="2" t="str">
        <f>M3</f>
        <v>Audix D4</v>
      </c>
      <c r="BJ10" s="2"/>
      <c r="BK10" s="7">
        <f>M2</f>
        <v>1</v>
      </c>
    </row>
    <row r="11" spans="1:63" ht="15.75" thickBot="1" x14ac:dyDescent="0.3">
      <c r="B11" s="34">
        <v>8</v>
      </c>
      <c r="C11" s="21" t="str">
        <f>'ch list'!C12</f>
        <v>OH R</v>
      </c>
      <c r="D11" s="21" t="str">
        <f>'ch list'!D12</f>
        <v>akg c 214</v>
      </c>
      <c r="E11" s="21" t="str">
        <f>'ch list'!E12</f>
        <v>asta alta</v>
      </c>
      <c r="F11" s="21">
        <f>'ch list'!F12</f>
        <v>0</v>
      </c>
      <c r="G11" s="23">
        <f>+IF($D11=lista!$AC$5,1)</f>
        <v>1</v>
      </c>
      <c r="H11" s="23" t="b">
        <f>+IF($D11=lista!$AC$6,1)</f>
        <v>0</v>
      </c>
      <c r="I11" s="23" t="b">
        <f>+IF($D11=lista!$AC$7,1)</f>
        <v>0</v>
      </c>
      <c r="J11" s="23" t="b">
        <f>+IF($D11=lista!$AC$8,1)</f>
        <v>0</v>
      </c>
      <c r="K11" s="23" t="b">
        <f>+IF($D11=lista!$AC$9,1)</f>
        <v>0</v>
      </c>
      <c r="L11" s="23" t="b">
        <f>+IF($D11=lista!$AC$10,1)</f>
        <v>0</v>
      </c>
      <c r="M11" s="23" t="b">
        <f>+IF($D11=lista!$AC$11,1)</f>
        <v>0</v>
      </c>
      <c r="N11" s="23" t="b">
        <f>+IF($D11=lista!$AC$12,1)</f>
        <v>0</v>
      </c>
      <c r="O11" s="23" t="b">
        <f>+IF($D11=lista!$AC$13,1)</f>
        <v>0</v>
      </c>
      <c r="P11" s="23" t="b">
        <f>+IF($D11=lista!$AC$14,1)</f>
        <v>0</v>
      </c>
      <c r="Q11" s="23" t="b">
        <f>+IF($D11=lista!$AC$15,1)</f>
        <v>0</v>
      </c>
      <c r="R11" s="23" t="b">
        <f>+IF($D11=lista!$AC$16,1)</f>
        <v>0</v>
      </c>
      <c r="S11" s="23" t="b">
        <f>+IF($D11=lista!$AC$17,1)</f>
        <v>0</v>
      </c>
      <c r="T11" s="23" t="b">
        <f>+IF($D11=lista!$AC$18,1)</f>
        <v>0</v>
      </c>
      <c r="U11" s="23" t="b">
        <f>+IF($D11=lista!$AC$19,1)</f>
        <v>0</v>
      </c>
      <c r="V11" s="23" t="b">
        <f>+IF($D11=lista!$AC$20,1)</f>
        <v>0</v>
      </c>
      <c r="W11" s="23" t="b">
        <f>+IF($D11=lista!$AC$21,1)</f>
        <v>0</v>
      </c>
      <c r="X11" s="23" t="b">
        <f>+IF($D11=lista!$AC$22,1)</f>
        <v>0</v>
      </c>
      <c r="Y11" s="23" t="b">
        <f>+IF($D11=lista!$AC$23,1)</f>
        <v>0</v>
      </c>
      <c r="Z11" s="23" t="b">
        <f>+IF($D11=lista!$AC$24,1)</f>
        <v>0</v>
      </c>
      <c r="AA11" s="23" t="b">
        <f>+IF($D11=lista!$AC$25,1)</f>
        <v>0</v>
      </c>
      <c r="AB11" s="23" t="b">
        <f>+IF($D11=lista!$AC$26,1)</f>
        <v>0</v>
      </c>
      <c r="AC11" s="23" t="b">
        <f>+IF($D11=lista!$AC$27,1)</f>
        <v>0</v>
      </c>
      <c r="AD11" s="23" t="b">
        <f>+IF($D11=lista!$AC$28,1)</f>
        <v>0</v>
      </c>
      <c r="AE11" s="23" t="b">
        <f>+IF($D11=lista!$AC$29,1)</f>
        <v>0</v>
      </c>
      <c r="AF11" s="23" t="b">
        <f>+IF($D11=lista!$AC$30,1)</f>
        <v>0</v>
      </c>
      <c r="AG11" s="23" t="b">
        <f>+IF($D11=lista!$AC$31,1)</f>
        <v>0</v>
      </c>
      <c r="AH11" s="23" t="b">
        <f>+IF($D11=lista!$AC$32,1)</f>
        <v>0</v>
      </c>
      <c r="AI11" s="23" t="b">
        <f>+IF($D11=lista!$AC$33,1)</f>
        <v>0</v>
      </c>
      <c r="AJ11" s="23" t="b">
        <f>+IF($D11=lista!$AC$34,1)</f>
        <v>0</v>
      </c>
      <c r="AK11" s="23" t="b">
        <f>+IF($D11=lista!$AC$35,1)</f>
        <v>0</v>
      </c>
      <c r="AL11" s="23" t="b">
        <f>+IF($D11=lista!$AC$36,1)</f>
        <v>0</v>
      </c>
      <c r="AM11" s="23" t="b">
        <f>+IF($D11=lista!$AC$37,1)</f>
        <v>0</v>
      </c>
      <c r="AN11" s="23" t="b">
        <f>+IF($D11=lista!$AC$38,1)</f>
        <v>0</v>
      </c>
      <c r="AO11" s="23" t="b">
        <f>+IF($D11=lista!$AC$39,1)</f>
        <v>0</v>
      </c>
      <c r="AP11" s="23" t="b">
        <f>+IF($D11=lista!$AC$40,1)</f>
        <v>0</v>
      </c>
      <c r="AQ11" s="23" t="b">
        <f>+IF($F11=lista!$AF$5,1)</f>
        <v>0</v>
      </c>
      <c r="AR11" s="23" t="b">
        <f>+IF($F11=lista!$AF$6,1)</f>
        <v>0</v>
      </c>
      <c r="AS11" s="23" t="b">
        <f>+IF($F11=lista!$AF$7,1)</f>
        <v>0</v>
      </c>
      <c r="AT11" s="23" t="b">
        <f>+IF($F11=lista!$AF$8,1)</f>
        <v>0</v>
      </c>
      <c r="AU11" s="23" t="b">
        <f>+IF($F11=lista!$AF$9,1)</f>
        <v>0</v>
      </c>
      <c r="AV11" s="23">
        <f>+IF($E11=lista!$AE$5,1)</f>
        <v>1</v>
      </c>
      <c r="AW11" s="23" t="b">
        <f>+IF($E11=lista!$AE$6,1)</f>
        <v>0</v>
      </c>
      <c r="AX11" s="23" t="b">
        <f>+IF($E11=lista!$AE$7,1)</f>
        <v>0</v>
      </c>
      <c r="AY11" s="23" t="b">
        <f>+IF($E11=lista!$AE$8,1)</f>
        <v>0</v>
      </c>
      <c r="AZ11" s="23" t="b">
        <f>+IF($E11=lista!$AE$9,1)</f>
        <v>0</v>
      </c>
      <c r="BA11" s="23" t="b">
        <f>+IF($E11=lista!$AE$10,1)</f>
        <v>0</v>
      </c>
      <c r="BB11" s="31"/>
      <c r="BC11" s="3"/>
      <c r="BD11" s="3"/>
      <c r="BE11" s="3"/>
      <c r="BI11" s="2" t="str">
        <f>N3</f>
        <v>Cavi XLR diretto</v>
      </c>
      <c r="BJ11" s="2"/>
      <c r="BK11" s="7">
        <f>N2</f>
        <v>1</v>
      </c>
    </row>
    <row r="12" spans="1:63" ht="15.75" thickBot="1" x14ac:dyDescent="0.3">
      <c r="B12" s="26">
        <v>9</v>
      </c>
      <c r="C12" s="21" t="str">
        <f>'ch list'!C16</f>
        <v>Guitar Amp</v>
      </c>
      <c r="D12" s="21" t="str">
        <f>'ch list'!D16</f>
        <v>EV RE 320</v>
      </c>
      <c r="E12" s="21" t="str">
        <f>'ch list'!E16</f>
        <v>asta bassa</v>
      </c>
      <c r="F12" s="21">
        <f>'ch list'!F16</f>
        <v>0</v>
      </c>
      <c r="G12" s="23" t="b">
        <f>+IF($D12=lista!$AC$5,1)</f>
        <v>0</v>
      </c>
      <c r="H12" s="23" t="b">
        <f>+IF($D12=lista!$AC$6,1)</f>
        <v>0</v>
      </c>
      <c r="I12" s="23" t="b">
        <f>+IF($D12=lista!$AC$7,1)</f>
        <v>0</v>
      </c>
      <c r="J12" s="23" t="b">
        <f>+IF($D12=lista!$AC$8,1)</f>
        <v>0</v>
      </c>
      <c r="K12" s="23" t="b">
        <f>+IF($D12=lista!$AC$9,1)</f>
        <v>0</v>
      </c>
      <c r="L12" s="23" t="b">
        <f>+IF($D12=lista!$AC$10,1)</f>
        <v>0</v>
      </c>
      <c r="M12" s="23" t="b">
        <f>+IF($D12=lista!$AC$11,1)</f>
        <v>0</v>
      </c>
      <c r="N12" s="23" t="b">
        <f>+IF($D12=lista!$AC$12,1)</f>
        <v>0</v>
      </c>
      <c r="O12" s="23" t="b">
        <f>+IF($D12=lista!$AC$13,1)</f>
        <v>0</v>
      </c>
      <c r="P12" s="23">
        <f>+IF($D12=lista!$AC$14,1)</f>
        <v>1</v>
      </c>
      <c r="Q12" s="23" t="b">
        <f>+IF($D12=lista!$AC$15,1)</f>
        <v>0</v>
      </c>
      <c r="R12" s="23" t="b">
        <f>+IF($D12=lista!$AC$16,1)</f>
        <v>0</v>
      </c>
      <c r="S12" s="23" t="b">
        <f>+IF($D12=lista!$AC$17,1)</f>
        <v>0</v>
      </c>
      <c r="T12" s="23" t="b">
        <f>+IF($D12=lista!$AC$18,1)</f>
        <v>0</v>
      </c>
      <c r="U12" s="23" t="b">
        <f>+IF($D12=lista!$AC$19,1)</f>
        <v>0</v>
      </c>
      <c r="V12" s="23" t="b">
        <f>+IF($D12=lista!$AC$20,1)</f>
        <v>0</v>
      </c>
      <c r="W12" s="23" t="b">
        <f>+IF($D12=lista!$AC$21,1)</f>
        <v>0</v>
      </c>
      <c r="X12" s="23" t="b">
        <f>+IF($D12=lista!$AC$22,1)</f>
        <v>0</v>
      </c>
      <c r="Y12" s="23" t="b">
        <f>+IF($D12=lista!$AC$23,1)</f>
        <v>0</v>
      </c>
      <c r="Z12" s="23" t="b">
        <f>+IF($D12=lista!$AC$24,1)</f>
        <v>0</v>
      </c>
      <c r="AA12" s="23" t="b">
        <f>+IF($D12=lista!$AC$25,1)</f>
        <v>0</v>
      </c>
      <c r="AB12" s="23" t="b">
        <f>+IF($D12=lista!$AC$26,1)</f>
        <v>0</v>
      </c>
      <c r="AC12" s="23" t="b">
        <f>+IF($D12=lista!$AC$27,1)</f>
        <v>0</v>
      </c>
      <c r="AD12" s="23" t="b">
        <f>+IF($D12=lista!$AC$28,1)</f>
        <v>0</v>
      </c>
      <c r="AE12" s="23" t="b">
        <f>+IF($D12=lista!$AC$29,1)</f>
        <v>0</v>
      </c>
      <c r="AF12" s="23" t="b">
        <f>+IF($D12=lista!$AC$30,1)</f>
        <v>0</v>
      </c>
      <c r="AG12" s="23" t="b">
        <f>+IF($D12=lista!$AC$31,1)</f>
        <v>0</v>
      </c>
      <c r="AH12" s="23" t="b">
        <f>+IF($D12=lista!$AC$32,1)</f>
        <v>0</v>
      </c>
      <c r="AI12" s="23" t="b">
        <f>+IF($D12=lista!$AC$33,1)</f>
        <v>0</v>
      </c>
      <c r="AJ12" s="23" t="b">
        <f>+IF($D12=lista!$AC$34,1)</f>
        <v>0</v>
      </c>
      <c r="AK12" s="23" t="b">
        <f>+IF($D12=lista!$AC$35,1)</f>
        <v>0</v>
      </c>
      <c r="AL12" s="23" t="b">
        <f>+IF($D12=lista!$AC$36,1)</f>
        <v>0</v>
      </c>
      <c r="AM12" s="23" t="b">
        <f>+IF($D12=lista!$AC$37,1)</f>
        <v>0</v>
      </c>
      <c r="AN12" s="23" t="b">
        <f>+IF($D12=lista!$AC$38,1)</f>
        <v>0</v>
      </c>
      <c r="AO12" s="23" t="b">
        <f>+IF($D12=lista!$AC$39,1)</f>
        <v>0</v>
      </c>
      <c r="AP12" s="23" t="b">
        <f>+IF($D12=lista!$AC$40,1)</f>
        <v>0</v>
      </c>
      <c r="AQ12" s="23" t="b">
        <f>+IF($F12=lista!$AF$5,1)</f>
        <v>0</v>
      </c>
      <c r="AR12" s="23" t="b">
        <f>+IF($F12=lista!$AF$6,1)</f>
        <v>0</v>
      </c>
      <c r="AS12" s="23" t="b">
        <f>+IF($F12=lista!$AF$7,1)</f>
        <v>0</v>
      </c>
      <c r="AT12" s="23" t="b">
        <f>+IF($F12=lista!$AF$8,1)</f>
        <v>0</v>
      </c>
      <c r="AU12" s="23" t="b">
        <f>+IF($F12=lista!$AF$9,1)</f>
        <v>0</v>
      </c>
      <c r="AV12" s="23" t="b">
        <f>+IF($E12=lista!$AE$5,1)</f>
        <v>0</v>
      </c>
      <c r="AW12" s="23">
        <f>+IF($E12=lista!$AE$6,1)</f>
        <v>1</v>
      </c>
      <c r="AX12" s="23" t="b">
        <f>+IF($E12=lista!$AE$7,1)</f>
        <v>0</v>
      </c>
      <c r="AY12" s="23" t="b">
        <f>+IF($E12=lista!$AE$8,1)</f>
        <v>0</v>
      </c>
      <c r="AZ12" s="23" t="b">
        <f>+IF($E12=lista!$AE$9,1)</f>
        <v>0</v>
      </c>
      <c r="BA12" s="23" t="b">
        <f>+IF($E12=lista!$AE$10,1)</f>
        <v>0</v>
      </c>
      <c r="BB12" s="3"/>
      <c r="BC12" s="3"/>
      <c r="BD12" s="3"/>
      <c r="BE12" s="3"/>
      <c r="BI12" s="2" t="str">
        <f>O3</f>
        <v>DI BOX</v>
      </c>
      <c r="BJ12" s="2"/>
      <c r="BK12" s="7">
        <f>O2</f>
        <v>1</v>
      </c>
    </row>
    <row r="13" spans="1:63" ht="15.75" thickBot="1" x14ac:dyDescent="0.3">
      <c r="B13" s="4">
        <v>10</v>
      </c>
      <c r="C13" s="21" t="str">
        <f>'ch list'!C17</f>
        <v>Basso Testata</v>
      </c>
      <c r="D13" s="21" t="str">
        <f>'ch list'!D17</f>
        <v>Cavi XLR diretto</v>
      </c>
      <c r="E13" s="21">
        <f>'ch list'!E17</f>
        <v>0</v>
      </c>
      <c r="F13" s="21">
        <f>'ch list'!F17</f>
        <v>0</v>
      </c>
      <c r="G13" s="23" t="b">
        <f>+IF($D13=lista!$AC$5,1)</f>
        <v>0</v>
      </c>
      <c r="H13" s="23" t="b">
        <f>+IF($D13=lista!$AC$6,1)</f>
        <v>0</v>
      </c>
      <c r="I13" s="23" t="b">
        <f>+IF($D13=lista!$AC$7,1)</f>
        <v>0</v>
      </c>
      <c r="J13" s="23" t="b">
        <f>+IF($D13=lista!$AC$8,1)</f>
        <v>0</v>
      </c>
      <c r="K13" s="23" t="b">
        <f>+IF($D13=lista!$AC$9,1)</f>
        <v>0</v>
      </c>
      <c r="L13" s="23" t="b">
        <f>+IF($D13=lista!$AC$10,1)</f>
        <v>0</v>
      </c>
      <c r="M13" s="23" t="b">
        <f>+IF($D13=lista!$AC$11,1)</f>
        <v>0</v>
      </c>
      <c r="N13" s="23">
        <f>+IF($D13=lista!$AC$12,1)</f>
        <v>1</v>
      </c>
      <c r="O13" s="23" t="b">
        <f>+IF($D13=lista!$AC$13,1)</f>
        <v>0</v>
      </c>
      <c r="P13" s="23" t="b">
        <f>+IF($D13=lista!$AC$14,1)</f>
        <v>0</v>
      </c>
      <c r="Q13" s="23" t="b">
        <f>+IF($D13=lista!$AC$15,1)</f>
        <v>0</v>
      </c>
      <c r="R13" s="23" t="b">
        <f>+IF($D13=lista!$AC$16,1)</f>
        <v>0</v>
      </c>
      <c r="S13" s="23" t="b">
        <f>+IF($D13=lista!$AC$17,1)</f>
        <v>0</v>
      </c>
      <c r="T13" s="23" t="b">
        <f>+IF($D13=lista!$AC$18,1)</f>
        <v>0</v>
      </c>
      <c r="U13" s="23" t="b">
        <f>+IF($D13=lista!$AC$19,1)</f>
        <v>0</v>
      </c>
      <c r="V13" s="23" t="b">
        <f>+IF($D13=lista!$AC$20,1)</f>
        <v>0</v>
      </c>
      <c r="W13" s="23" t="b">
        <f>+IF($D13=lista!$AC$21,1)</f>
        <v>0</v>
      </c>
      <c r="X13" s="23" t="b">
        <f>+IF($D13=lista!$AC$22,1)</f>
        <v>0</v>
      </c>
      <c r="Y13" s="23" t="b">
        <f>+IF($D13=lista!$AC$23,1)</f>
        <v>0</v>
      </c>
      <c r="Z13" s="23" t="b">
        <f>+IF($D13=lista!$AC$24,1)</f>
        <v>0</v>
      </c>
      <c r="AA13" s="23" t="b">
        <f>+IF($D13=lista!$AC$25,1)</f>
        <v>0</v>
      </c>
      <c r="AB13" s="23" t="b">
        <f>+IF($D13=lista!$AC$26,1)</f>
        <v>0</v>
      </c>
      <c r="AC13" s="23" t="b">
        <f>+IF($D13=lista!$AC$27,1)</f>
        <v>0</v>
      </c>
      <c r="AD13" s="23" t="b">
        <f>+IF($D13=lista!$AC$28,1)</f>
        <v>0</v>
      </c>
      <c r="AE13" s="23" t="b">
        <f>+IF($D13=lista!$AC$29,1)</f>
        <v>0</v>
      </c>
      <c r="AF13" s="23" t="b">
        <f>+IF($D13=lista!$AC$30,1)</f>
        <v>0</v>
      </c>
      <c r="AG13" s="23" t="b">
        <f>+IF($D13=lista!$AC$31,1)</f>
        <v>0</v>
      </c>
      <c r="AH13" s="23" t="b">
        <f>+IF($D13=lista!$AC$32,1)</f>
        <v>0</v>
      </c>
      <c r="AI13" s="23" t="b">
        <f>+IF($D13=lista!$AC$33,1)</f>
        <v>0</v>
      </c>
      <c r="AJ13" s="23" t="b">
        <f>+IF($D13=lista!$AC$34,1)</f>
        <v>0</v>
      </c>
      <c r="AK13" s="23" t="b">
        <f>+IF($D13=lista!$AC$35,1)</f>
        <v>0</v>
      </c>
      <c r="AL13" s="23" t="b">
        <f>+IF($D13=lista!$AC$36,1)</f>
        <v>0</v>
      </c>
      <c r="AM13" s="23" t="b">
        <f>+IF($D13=lista!$AC$37,1)</f>
        <v>0</v>
      </c>
      <c r="AN13" s="23" t="b">
        <f>+IF($D13=lista!$AC$38,1)</f>
        <v>0</v>
      </c>
      <c r="AO13" s="23" t="b">
        <f>+IF($D13=lista!$AC$39,1)</f>
        <v>0</v>
      </c>
      <c r="AP13" s="23" t="b">
        <f>+IF($D13=lista!$AC$40,1)</f>
        <v>0</v>
      </c>
      <c r="AQ13" s="23" t="b">
        <f>+IF($F13=lista!$AF$5,1)</f>
        <v>0</v>
      </c>
      <c r="AR13" s="23" t="b">
        <f>+IF($F13=lista!$AF$6,1)</f>
        <v>0</v>
      </c>
      <c r="AS13" s="23" t="b">
        <f>+IF($F13=lista!$AF$7,1)</f>
        <v>0</v>
      </c>
      <c r="AT13" s="23" t="b">
        <f>+IF($F13=lista!$AF$8,1)</f>
        <v>0</v>
      </c>
      <c r="AU13" s="23" t="b">
        <f>+IF($F13=lista!$AF$9,1)</f>
        <v>0</v>
      </c>
      <c r="AV13" s="23" t="b">
        <f>+IF($E13=lista!$AE$5,1)</f>
        <v>0</v>
      </c>
      <c r="AW13" s="23" t="b">
        <f>+IF($E13=lista!$AE$6,1)</f>
        <v>0</v>
      </c>
      <c r="AX13" s="23" t="b">
        <f>+IF($E13=lista!$AE$7,1)</f>
        <v>0</v>
      </c>
      <c r="AY13" s="23" t="b">
        <f>+IF($E13=lista!$AE$8,1)</f>
        <v>0</v>
      </c>
      <c r="AZ13" s="23" t="b">
        <f>+IF($E13=lista!$AE$9,1)</f>
        <v>0</v>
      </c>
      <c r="BA13" s="23" t="b">
        <f>+IF($E13=lista!$AE$10,1)</f>
        <v>0</v>
      </c>
      <c r="BB13" s="3"/>
      <c r="BC13" s="3"/>
      <c r="BD13" s="3"/>
      <c r="BE13" s="3"/>
      <c r="BI13" s="2" t="str">
        <f>P3</f>
        <v>EV RE 320</v>
      </c>
      <c r="BJ13" s="2"/>
      <c r="BK13" s="7">
        <f>P2</f>
        <v>1</v>
      </c>
    </row>
    <row r="14" spans="1:63" ht="15.75" thickBot="1" x14ac:dyDescent="0.3">
      <c r="B14" s="4">
        <v>11</v>
      </c>
      <c r="C14" s="21" t="str">
        <f>'ch list'!C18</f>
        <v>Basso Amp</v>
      </c>
      <c r="D14" s="21" t="str">
        <f>'ch list'!D18</f>
        <v>Shure Beta 52</v>
      </c>
      <c r="E14" s="21" t="str">
        <f>'ch list'!E18</f>
        <v>asta bassa</v>
      </c>
      <c r="F14" s="21">
        <f>'ch list'!F18</f>
        <v>0</v>
      </c>
      <c r="G14" s="23" t="b">
        <f>+IF($D14=lista!$AC$5,1)</f>
        <v>0</v>
      </c>
      <c r="H14" s="23" t="b">
        <f>+IF($D14=lista!$AC$6,1)</f>
        <v>0</v>
      </c>
      <c r="I14" s="23" t="b">
        <f>+IF($D14=lista!$AC$7,1)</f>
        <v>0</v>
      </c>
      <c r="J14" s="23" t="b">
        <f>+IF($D14=lista!$AC$8,1)</f>
        <v>0</v>
      </c>
      <c r="K14" s="23" t="b">
        <f>+IF($D14=lista!$AC$9,1)</f>
        <v>0</v>
      </c>
      <c r="L14" s="23" t="b">
        <f>+IF($D14=lista!$AC$10,1)</f>
        <v>0</v>
      </c>
      <c r="M14" s="23" t="b">
        <f>+IF($D14=lista!$AC$11,1)</f>
        <v>0</v>
      </c>
      <c r="N14" s="23" t="b">
        <f>+IF($D14=lista!$AC$12,1)</f>
        <v>0</v>
      </c>
      <c r="O14" s="23" t="b">
        <f>+IF($D14=lista!$AC$13,1)</f>
        <v>0</v>
      </c>
      <c r="P14" s="23" t="b">
        <f>+IF($D14=lista!$AC$14,1)</f>
        <v>0</v>
      </c>
      <c r="Q14" s="23" t="b">
        <f>+IF($D14=lista!$AC$15,1)</f>
        <v>0</v>
      </c>
      <c r="R14" s="23" t="b">
        <f>+IF($D14=lista!$AC$16,1)</f>
        <v>0</v>
      </c>
      <c r="S14" s="23" t="b">
        <f>+IF($D14=lista!$AC$17,1)</f>
        <v>0</v>
      </c>
      <c r="T14" s="23" t="b">
        <f>+IF($D14=lista!$AC$18,1)</f>
        <v>0</v>
      </c>
      <c r="U14" s="23" t="b">
        <f>+IF($D14=lista!$AC$19,1)</f>
        <v>0</v>
      </c>
      <c r="V14" s="23" t="b">
        <f>+IF($D14=lista!$AC$20,1)</f>
        <v>0</v>
      </c>
      <c r="W14" s="23" t="b">
        <f>+IF($D14=lista!$AC$21,1)</f>
        <v>0</v>
      </c>
      <c r="X14" s="23" t="b">
        <f>+IF($D14=lista!$AC$22,1)</f>
        <v>0</v>
      </c>
      <c r="Y14" s="23" t="b">
        <f>+IF($D14=lista!$AC$23,1)</f>
        <v>0</v>
      </c>
      <c r="Z14" s="23" t="b">
        <f>+IF($D14=lista!$AC$24,1)</f>
        <v>0</v>
      </c>
      <c r="AA14" s="23">
        <f>+IF($D14=lista!$AC$25,1)</f>
        <v>1</v>
      </c>
      <c r="AB14" s="23" t="b">
        <f>+IF($D14=lista!$AC$26,1)</f>
        <v>0</v>
      </c>
      <c r="AC14" s="23" t="b">
        <f>+IF($D14=lista!$AC$27,1)</f>
        <v>0</v>
      </c>
      <c r="AD14" s="23" t="b">
        <f>+IF($D14=lista!$AC$28,1)</f>
        <v>0</v>
      </c>
      <c r="AE14" s="23" t="b">
        <f>+IF($D14=lista!$AC$29,1)</f>
        <v>0</v>
      </c>
      <c r="AF14" s="23" t="b">
        <f>+IF($D14=lista!$AC$30,1)</f>
        <v>0</v>
      </c>
      <c r="AG14" s="23" t="b">
        <f>+IF($D14=lista!$AC$31,1)</f>
        <v>0</v>
      </c>
      <c r="AH14" s="23" t="b">
        <f>+IF($D14=lista!$AC$32,1)</f>
        <v>0</v>
      </c>
      <c r="AI14" s="23" t="b">
        <f>+IF($D14=lista!$AC$33,1)</f>
        <v>0</v>
      </c>
      <c r="AJ14" s="23" t="b">
        <f>+IF($D14=lista!$AC$34,1)</f>
        <v>0</v>
      </c>
      <c r="AK14" s="23" t="b">
        <f>+IF($D14=lista!$AC$35,1)</f>
        <v>0</v>
      </c>
      <c r="AL14" s="23" t="b">
        <f>+IF($D14=lista!$AC$36,1)</f>
        <v>0</v>
      </c>
      <c r="AM14" s="23" t="b">
        <f>+IF($D14=lista!$AC$37,1)</f>
        <v>0</v>
      </c>
      <c r="AN14" s="23" t="b">
        <f>+IF($D14=lista!$AC$38,1)</f>
        <v>0</v>
      </c>
      <c r="AO14" s="23" t="b">
        <f>+IF($D14=lista!$AC$39,1)</f>
        <v>0</v>
      </c>
      <c r="AP14" s="23" t="b">
        <f>+IF($D14=lista!$AC$40,1)</f>
        <v>0</v>
      </c>
      <c r="AQ14" s="23" t="b">
        <f>+IF($F14=lista!$AF$5,1)</f>
        <v>0</v>
      </c>
      <c r="AR14" s="23" t="b">
        <f>+IF($F14=lista!$AF$6,1)</f>
        <v>0</v>
      </c>
      <c r="AS14" s="23" t="b">
        <f>+IF($F14=lista!$AF$7,1)</f>
        <v>0</v>
      </c>
      <c r="AT14" s="23" t="b">
        <f>+IF($F14=lista!$AF$8,1)</f>
        <v>0</v>
      </c>
      <c r="AU14" s="23" t="b">
        <f>+IF($F14=lista!$AF$9,1)</f>
        <v>0</v>
      </c>
      <c r="AV14" s="23" t="b">
        <f>+IF($E14=lista!$AE$5,1)</f>
        <v>0</v>
      </c>
      <c r="AW14" s="23">
        <f>+IF($E14=lista!$AE$6,1)</f>
        <v>1</v>
      </c>
      <c r="AX14" s="23" t="b">
        <f>+IF($E14=lista!$AE$7,1)</f>
        <v>0</v>
      </c>
      <c r="AY14" s="23" t="b">
        <f>+IF($E14=lista!$AE$8,1)</f>
        <v>0</v>
      </c>
      <c r="AZ14" s="23" t="b">
        <f>+IF($E14=lista!$AE$9,1)</f>
        <v>0</v>
      </c>
      <c r="BA14" s="23" t="b">
        <f>+IF($E14=lista!$AE$10,1)</f>
        <v>0</v>
      </c>
      <c r="BB14" s="3"/>
      <c r="BC14" s="3"/>
      <c r="BD14" s="3"/>
      <c r="BE14" s="3"/>
      <c r="BI14" s="2" t="str">
        <f>Q3</f>
        <v>Jefe Condenser HH917</v>
      </c>
      <c r="BJ14" s="2"/>
      <c r="BK14" s="7">
        <f>Q2</f>
        <v>1</v>
      </c>
    </row>
    <row r="15" spans="1:63" ht="15.75" thickBot="1" x14ac:dyDescent="0.3">
      <c r="B15" s="4">
        <v>12</v>
      </c>
      <c r="C15" s="21" t="str">
        <f>'ch list'!C19</f>
        <v>Vox Guitar</v>
      </c>
      <c r="D15" s="21" t="str">
        <f>'ch list'!D19</f>
        <v>modello personalizzato 1</v>
      </c>
      <c r="E15" s="21" t="str">
        <f>'ch list'!E19</f>
        <v>asta alta</v>
      </c>
      <c r="F15" s="21">
        <f>'ch list'!F19</f>
        <v>0</v>
      </c>
      <c r="G15" s="23" t="b">
        <f>+IF($D15=lista!$AC$5,1)</f>
        <v>0</v>
      </c>
      <c r="H15" s="23" t="b">
        <f>+IF($D15=lista!$AC$6,1)</f>
        <v>0</v>
      </c>
      <c r="I15" s="23" t="b">
        <f>+IF($D15=lista!$AC$7,1)</f>
        <v>0</v>
      </c>
      <c r="J15" s="23" t="b">
        <f>+IF($D15=lista!$AC$8,1)</f>
        <v>0</v>
      </c>
      <c r="K15" s="23" t="b">
        <f>+IF($D15=lista!$AC$9,1)</f>
        <v>0</v>
      </c>
      <c r="L15" s="23" t="b">
        <f>+IF($D15=lista!$AC$10,1)</f>
        <v>0</v>
      </c>
      <c r="M15" s="23" t="b">
        <f>+IF($D15=lista!$AC$11,1)</f>
        <v>0</v>
      </c>
      <c r="N15" s="23" t="b">
        <f>+IF($D15=lista!$AC$12,1)</f>
        <v>0</v>
      </c>
      <c r="O15" s="23" t="b">
        <f>+IF($D15=lista!$AC$13,1)</f>
        <v>0</v>
      </c>
      <c r="P15" s="23" t="b">
        <f>+IF($D15=lista!$AC$14,1)</f>
        <v>0</v>
      </c>
      <c r="Q15" s="23" t="b">
        <f>+IF($D15=lista!$AC$15,1)</f>
        <v>0</v>
      </c>
      <c r="R15" s="23" t="b">
        <f>+IF($D15=lista!$AC$16,1)</f>
        <v>0</v>
      </c>
      <c r="S15" s="23" t="b">
        <f>+IF($D15=lista!$AC$17,1)</f>
        <v>0</v>
      </c>
      <c r="T15" s="23" t="b">
        <f>+IF($D15=lista!$AC$18,1)</f>
        <v>0</v>
      </c>
      <c r="U15" s="23" t="b">
        <f>+IF($D15=lista!$AC$19,1)</f>
        <v>0</v>
      </c>
      <c r="V15" s="23" t="b">
        <f>+IF($D15=lista!$AC$20,1)</f>
        <v>0</v>
      </c>
      <c r="W15" s="23" t="b">
        <f>+IF($D15=lista!$AC$21,1)</f>
        <v>0</v>
      </c>
      <c r="X15" s="23" t="b">
        <f>+IF($D15=lista!$AC$22,1)</f>
        <v>0</v>
      </c>
      <c r="Y15" s="23" t="b">
        <f>+IF($D15=lista!$AC$23,1)</f>
        <v>0</v>
      </c>
      <c r="Z15" s="23" t="b">
        <f>+IF($D15=lista!$AC$24,1)</f>
        <v>0</v>
      </c>
      <c r="AA15" s="23" t="b">
        <f>+IF($D15=lista!$AC$25,1)</f>
        <v>0</v>
      </c>
      <c r="AB15" s="23" t="b">
        <f>+IF($D15=lista!$AC$26,1)</f>
        <v>0</v>
      </c>
      <c r="AC15" s="23" t="b">
        <f>+IF($D15=lista!$AC$27,1)</f>
        <v>0</v>
      </c>
      <c r="AD15" s="23" t="b">
        <f>+IF($D15=lista!$AC$28,1)</f>
        <v>0</v>
      </c>
      <c r="AE15" s="23" t="b">
        <f>+IF($D15=lista!$AC$29,1)</f>
        <v>0</v>
      </c>
      <c r="AF15" s="23" t="b">
        <f>+IF($D15=lista!$AC$30,1)</f>
        <v>0</v>
      </c>
      <c r="AG15" s="23" t="b">
        <f>+IF($D15=lista!$AC$31,1)</f>
        <v>0</v>
      </c>
      <c r="AH15" s="23">
        <f>+IF($D15=lista!$AC$32,1)</f>
        <v>1</v>
      </c>
      <c r="AI15" s="23" t="b">
        <f>+IF($D15=lista!$AC$33,1)</f>
        <v>0</v>
      </c>
      <c r="AJ15" s="23" t="b">
        <f>+IF($D15=lista!$AC$34,1)</f>
        <v>0</v>
      </c>
      <c r="AK15" s="23" t="b">
        <f>+IF($D15=lista!$AC$35,1)</f>
        <v>0</v>
      </c>
      <c r="AL15" s="23" t="b">
        <f>+IF($D15=lista!$AC$36,1)</f>
        <v>0</v>
      </c>
      <c r="AM15" s="23" t="b">
        <f>+IF($D15=lista!$AC$37,1)</f>
        <v>0</v>
      </c>
      <c r="AN15" s="23" t="b">
        <f>+IF($D15=lista!$AC$38,1)</f>
        <v>0</v>
      </c>
      <c r="AO15" s="23" t="b">
        <f>+IF($D15=lista!$AC$39,1)</f>
        <v>0</v>
      </c>
      <c r="AP15" s="23" t="b">
        <f>+IF($D15=lista!$AC$40,1)</f>
        <v>0</v>
      </c>
      <c r="AQ15" s="23" t="b">
        <f>+IF($F15=lista!$AF$5,1)</f>
        <v>0</v>
      </c>
      <c r="AR15" s="23" t="b">
        <f>+IF($F15=lista!$AF$6,1)</f>
        <v>0</v>
      </c>
      <c r="AS15" s="23" t="b">
        <f>+IF($F15=lista!$AF$7,1)</f>
        <v>0</v>
      </c>
      <c r="AT15" s="23" t="b">
        <f>+IF($F15=lista!$AF$8,1)</f>
        <v>0</v>
      </c>
      <c r="AU15" s="23" t="b">
        <f>+IF($F15=lista!$AF$9,1)</f>
        <v>0</v>
      </c>
      <c r="AV15" s="23">
        <f>+IF($E15=lista!$AE$5,1)</f>
        <v>1</v>
      </c>
      <c r="AW15" s="23" t="b">
        <f>+IF($E15=lista!$AE$6,1)</f>
        <v>0</v>
      </c>
      <c r="AX15" s="23" t="b">
        <f>+IF($E15=lista!$AE$7,1)</f>
        <v>0</v>
      </c>
      <c r="AY15" s="23" t="b">
        <f>+IF($E15=lista!$AE$8,1)</f>
        <v>0</v>
      </c>
      <c r="AZ15" s="23" t="b">
        <f>+IF($E15=lista!$AE$9,1)</f>
        <v>0</v>
      </c>
      <c r="BA15" s="23" t="b">
        <f>+IF($E15=lista!$AE$10,1)</f>
        <v>0</v>
      </c>
      <c r="BB15" s="3"/>
      <c r="BC15" s="3"/>
      <c r="BD15" s="3"/>
      <c r="BE15" s="3"/>
      <c r="BI15" s="2" t="str">
        <f>R3</f>
        <v>Neuman KM 184 Single</v>
      </c>
      <c r="BJ15" s="2"/>
      <c r="BK15" s="7">
        <f>R2</f>
        <v>0</v>
      </c>
    </row>
    <row r="16" spans="1:63" ht="15.75" thickBot="1" x14ac:dyDescent="0.3">
      <c r="B16" s="4">
        <v>13</v>
      </c>
      <c r="C16" s="21" t="str">
        <f>'ch list'!C20</f>
        <v>Acustic Guitar</v>
      </c>
      <c r="D16" s="21" t="str">
        <f>'ch list'!D20</f>
        <v>DI BOX</v>
      </c>
      <c r="E16" s="21">
        <f>'ch list'!E20</f>
        <v>0</v>
      </c>
      <c r="F16" s="21">
        <f>'ch list'!F20</f>
        <v>0</v>
      </c>
      <c r="G16" s="23" t="b">
        <f>+IF($D16=lista!$AC$5,1)</f>
        <v>0</v>
      </c>
      <c r="H16" s="23" t="b">
        <f>+IF($D16=lista!$AC$6,1)</f>
        <v>0</v>
      </c>
      <c r="I16" s="23" t="b">
        <f>+IF($D16=lista!$AC$7,1)</f>
        <v>0</v>
      </c>
      <c r="J16" s="23" t="b">
        <f>+IF($D16=lista!$AC$8,1)</f>
        <v>0</v>
      </c>
      <c r="K16" s="23" t="b">
        <f>+IF($D16=lista!$AC$9,1)</f>
        <v>0</v>
      </c>
      <c r="L16" s="23" t="b">
        <f>+IF($D16=lista!$AC$10,1)</f>
        <v>0</v>
      </c>
      <c r="M16" s="23" t="b">
        <f>+IF($D16=lista!$AC$11,1)</f>
        <v>0</v>
      </c>
      <c r="N16" s="23" t="b">
        <f>+IF($D16=lista!$AC$12,1)</f>
        <v>0</v>
      </c>
      <c r="O16" s="23">
        <f>+IF($D16=lista!$AC$13,1)</f>
        <v>1</v>
      </c>
      <c r="P16" s="23" t="b">
        <f>+IF($D16=lista!$AC$14,1)</f>
        <v>0</v>
      </c>
      <c r="Q16" s="23" t="b">
        <f>+IF($D16=lista!$AC$15,1)</f>
        <v>0</v>
      </c>
      <c r="R16" s="23" t="b">
        <f>+IF($D16=lista!$AC$16,1)</f>
        <v>0</v>
      </c>
      <c r="S16" s="23" t="b">
        <f>+IF($D16=lista!$AC$17,1)</f>
        <v>0</v>
      </c>
      <c r="T16" s="23" t="b">
        <f>+IF($D16=lista!$AC$18,1)</f>
        <v>0</v>
      </c>
      <c r="U16" s="23" t="b">
        <f>+IF($D16=lista!$AC$19,1)</f>
        <v>0</v>
      </c>
      <c r="V16" s="23" t="b">
        <f>+IF($D16=lista!$AC$20,1)</f>
        <v>0</v>
      </c>
      <c r="W16" s="23" t="b">
        <f>+IF($D16=lista!$AC$21,1)</f>
        <v>0</v>
      </c>
      <c r="X16" s="23" t="b">
        <f>+IF($D16=lista!$AC$22,1)</f>
        <v>0</v>
      </c>
      <c r="Y16" s="23" t="b">
        <f>+IF($D16=lista!$AC$23,1)</f>
        <v>0</v>
      </c>
      <c r="Z16" s="23" t="b">
        <f>+IF($D16=lista!$AC$24,1)</f>
        <v>0</v>
      </c>
      <c r="AA16" s="23" t="b">
        <f>+IF($D16=lista!$AC$25,1)</f>
        <v>0</v>
      </c>
      <c r="AB16" s="23" t="b">
        <f>+IF($D16=lista!$AC$26,1)</f>
        <v>0</v>
      </c>
      <c r="AC16" s="23" t="b">
        <f>+IF($D16=lista!$AC$27,1)</f>
        <v>0</v>
      </c>
      <c r="AD16" s="23" t="b">
        <f>+IF($D16=lista!$AC$28,1)</f>
        <v>0</v>
      </c>
      <c r="AE16" s="23" t="b">
        <f>+IF($D16=lista!$AC$29,1)</f>
        <v>0</v>
      </c>
      <c r="AF16" s="23" t="b">
        <f>+IF($D16=lista!$AC$30,1)</f>
        <v>0</v>
      </c>
      <c r="AG16" s="23" t="b">
        <f>+IF($D16=lista!$AC$31,1)</f>
        <v>0</v>
      </c>
      <c r="AH16" s="23" t="b">
        <f>+IF($D16=lista!$AC$32,1)</f>
        <v>0</v>
      </c>
      <c r="AI16" s="23" t="b">
        <f>+IF($D16=lista!$AC$33,1)</f>
        <v>0</v>
      </c>
      <c r="AJ16" s="23" t="b">
        <f>+IF($D16=lista!$AC$34,1)</f>
        <v>0</v>
      </c>
      <c r="AK16" s="23" t="b">
        <f>+IF($D16=lista!$AC$35,1)</f>
        <v>0</v>
      </c>
      <c r="AL16" s="23" t="b">
        <f>+IF($D16=lista!$AC$36,1)</f>
        <v>0</v>
      </c>
      <c r="AM16" s="23" t="b">
        <f>+IF($D16=lista!$AC$37,1)</f>
        <v>0</v>
      </c>
      <c r="AN16" s="23" t="b">
        <f>+IF($D16=lista!$AC$38,1)</f>
        <v>0</v>
      </c>
      <c r="AO16" s="23" t="b">
        <f>+IF($D16=lista!$AC$39,1)</f>
        <v>0</v>
      </c>
      <c r="AP16" s="23" t="b">
        <f>+IF($D16=lista!$AC$40,1)</f>
        <v>0</v>
      </c>
      <c r="AQ16" s="23" t="b">
        <f>+IF($F16=lista!$AF$5,1)</f>
        <v>0</v>
      </c>
      <c r="AR16" s="23" t="b">
        <f>+IF($F16=lista!$AF$6,1)</f>
        <v>0</v>
      </c>
      <c r="AS16" s="23" t="b">
        <f>+IF($F16=lista!$AF$7,1)</f>
        <v>0</v>
      </c>
      <c r="AT16" s="23" t="b">
        <f>+IF($F16=lista!$AF$8,1)</f>
        <v>0</v>
      </c>
      <c r="AU16" s="23" t="b">
        <f>+IF($F16=lista!$AF$9,1)</f>
        <v>0</v>
      </c>
      <c r="AV16" s="23" t="b">
        <f>+IF($E16=lista!$AE$5,1)</f>
        <v>0</v>
      </c>
      <c r="AW16" s="23" t="b">
        <f>+IF($E16=lista!$AE$6,1)</f>
        <v>0</v>
      </c>
      <c r="AX16" s="23" t="b">
        <f>+IF($E16=lista!$AE$7,1)</f>
        <v>0</v>
      </c>
      <c r="AY16" s="23" t="b">
        <f>+IF($E16=lista!$AE$8,1)</f>
        <v>0</v>
      </c>
      <c r="AZ16" s="23" t="b">
        <f>+IF($E16=lista!$AE$9,1)</f>
        <v>0</v>
      </c>
      <c r="BA16" s="23" t="b">
        <f>+IF($E16=lista!$AE$10,1)</f>
        <v>0</v>
      </c>
      <c r="BB16" s="3"/>
      <c r="BC16" s="3"/>
      <c r="BD16" s="3"/>
      <c r="BE16" s="3"/>
      <c r="BI16" s="2" t="str">
        <f>S3</f>
        <v>Neuman Tl 103</v>
      </c>
      <c r="BJ16" s="2"/>
      <c r="BK16" s="7">
        <f>S2</f>
        <v>0</v>
      </c>
    </row>
    <row r="17" spans="2:63" ht="15.75" thickBot="1" x14ac:dyDescent="0.3">
      <c r="B17" s="4">
        <v>14</v>
      </c>
      <c r="C17" s="21" t="str">
        <f>'ch list'!C21</f>
        <v>VoxLead</v>
      </c>
      <c r="D17" s="21" t="str">
        <f>'ch list'!D21</f>
        <v>Shure SM 58</v>
      </c>
      <c r="E17" s="21" t="str">
        <f>'ch list'!E21</f>
        <v>asta alta</v>
      </c>
      <c r="F17" s="21">
        <f>'ch list'!F21</f>
        <v>0</v>
      </c>
      <c r="G17" s="23" t="b">
        <f>+IF($D17=lista!$AC$5,1)</f>
        <v>0</v>
      </c>
      <c r="H17" s="23" t="b">
        <f>+IF($D17=lista!$AC$6,1)</f>
        <v>0</v>
      </c>
      <c r="I17" s="23" t="b">
        <f>+IF($D17=lista!$AC$7,1)</f>
        <v>0</v>
      </c>
      <c r="J17" s="23" t="b">
        <f>+IF($D17=lista!$AC$8,1)</f>
        <v>0</v>
      </c>
      <c r="K17" s="23" t="b">
        <f>+IF($D17=lista!$AC$9,1)</f>
        <v>0</v>
      </c>
      <c r="L17" s="23" t="b">
        <f>+IF($D17=lista!$AC$10,1)</f>
        <v>0</v>
      </c>
      <c r="M17" s="23" t="b">
        <f>+IF($D17=lista!$AC$11,1)</f>
        <v>0</v>
      </c>
      <c r="N17" s="23" t="b">
        <f>+IF($D17=lista!$AC$12,1)</f>
        <v>0</v>
      </c>
      <c r="O17" s="23" t="b">
        <f>+IF($D17=lista!$AC$13,1)</f>
        <v>0</v>
      </c>
      <c r="P17" s="23" t="b">
        <f>+IF($D17=lista!$AC$14,1)</f>
        <v>0</v>
      </c>
      <c r="Q17" s="23" t="b">
        <f>+IF($D17=lista!$AC$15,1)</f>
        <v>0</v>
      </c>
      <c r="R17" s="23" t="b">
        <f>+IF($D17=lista!$AC$16,1)</f>
        <v>0</v>
      </c>
      <c r="S17" s="23" t="b">
        <f>+IF($D17=lista!$AC$17,1)</f>
        <v>0</v>
      </c>
      <c r="T17" s="23" t="b">
        <f>+IF($D17=lista!$AC$18,1)</f>
        <v>0</v>
      </c>
      <c r="U17" s="23" t="b">
        <f>+IF($D17=lista!$AC$19,1)</f>
        <v>0</v>
      </c>
      <c r="V17" s="23" t="b">
        <f>+IF($D17=lista!$AC$20,1)</f>
        <v>0</v>
      </c>
      <c r="W17" s="23" t="b">
        <f>+IF($D17=lista!$AC$21,1)</f>
        <v>0</v>
      </c>
      <c r="X17" s="23" t="b">
        <f>+IF($D17=lista!$AC$22,1)</f>
        <v>0</v>
      </c>
      <c r="Y17" s="23" t="b">
        <f>+IF($D17=lista!$AC$23,1)</f>
        <v>0</v>
      </c>
      <c r="Z17" s="23" t="b">
        <f>+IF($D17=lista!$AC$24,1)</f>
        <v>0</v>
      </c>
      <c r="AA17" s="23" t="b">
        <f>+IF($D17=lista!$AC$25,1)</f>
        <v>0</v>
      </c>
      <c r="AB17" s="23" t="b">
        <f>+IF($D17=lista!$AC$26,1)</f>
        <v>0</v>
      </c>
      <c r="AC17" s="23" t="b">
        <f>+IF($D17=lista!$AC$27,1)</f>
        <v>0</v>
      </c>
      <c r="AD17" s="23" t="b">
        <f>+IF($D17=lista!$AC$28,1)</f>
        <v>0</v>
      </c>
      <c r="AE17" s="23">
        <f>+IF($D17=lista!$AC$29,1)</f>
        <v>1</v>
      </c>
      <c r="AF17" s="23" t="b">
        <f>+IF($D17=lista!$AC$30,1)</f>
        <v>0</v>
      </c>
      <c r="AG17" s="23" t="b">
        <f>+IF($D17=lista!$AC$31,1)</f>
        <v>0</v>
      </c>
      <c r="AH17" s="23" t="b">
        <f>+IF($D17=lista!$AC$32,1)</f>
        <v>0</v>
      </c>
      <c r="AI17" s="23" t="b">
        <f>+IF($D17=lista!$AC$33,1)</f>
        <v>0</v>
      </c>
      <c r="AJ17" s="23" t="b">
        <f>+IF($D17=lista!$AC$34,1)</f>
        <v>0</v>
      </c>
      <c r="AK17" s="23" t="b">
        <f>+IF($D17=lista!$AC$35,1)</f>
        <v>0</v>
      </c>
      <c r="AL17" s="23" t="b">
        <f>+IF($D17=lista!$AC$36,1)</f>
        <v>0</v>
      </c>
      <c r="AM17" s="23" t="b">
        <f>+IF($D17=lista!$AC$37,1)</f>
        <v>0</v>
      </c>
      <c r="AN17" s="23" t="b">
        <f>+IF($D17=lista!$AC$38,1)</f>
        <v>0</v>
      </c>
      <c r="AO17" s="23" t="b">
        <f>+IF($D17=lista!$AC$39,1)</f>
        <v>0</v>
      </c>
      <c r="AP17" s="23" t="b">
        <f>+IF($D17=lista!$AC$40,1)</f>
        <v>0</v>
      </c>
      <c r="AQ17" s="23" t="b">
        <f>+IF($F17=lista!$AF$5,1)</f>
        <v>0</v>
      </c>
      <c r="AR17" s="23" t="b">
        <f>+IF($F17=lista!$AF$6,1)</f>
        <v>0</v>
      </c>
      <c r="AS17" s="23" t="b">
        <f>+IF($F17=lista!$AF$7,1)</f>
        <v>0</v>
      </c>
      <c r="AT17" s="23" t="b">
        <f>+IF($F17=lista!$AF$8,1)</f>
        <v>0</v>
      </c>
      <c r="AU17" s="23" t="b">
        <f>+IF($F17=lista!$AF$9,1)</f>
        <v>0</v>
      </c>
      <c r="AV17" s="23">
        <f>+IF($E17=lista!$AE$5,1)</f>
        <v>1</v>
      </c>
      <c r="AW17" s="23" t="b">
        <f>+IF($E17=lista!$AE$6,1)</f>
        <v>0</v>
      </c>
      <c r="AX17" s="23" t="b">
        <f>+IF($E17=lista!$AE$7,1)</f>
        <v>0</v>
      </c>
      <c r="AY17" s="23" t="b">
        <f>+IF($E17=lista!$AE$8,1)</f>
        <v>0</v>
      </c>
      <c r="AZ17" s="23" t="b">
        <f>+IF($E17=lista!$AE$9,1)</f>
        <v>0</v>
      </c>
      <c r="BA17" s="23" t="b">
        <f>+IF($E17=lista!$AE$10,1)</f>
        <v>0</v>
      </c>
      <c r="BB17" s="3"/>
      <c r="BC17" s="3"/>
      <c r="BD17" s="3"/>
      <c r="BE17" s="3"/>
      <c r="BI17" s="2" t="str">
        <f>T3</f>
        <v>Radio Shure SM58 ULX</v>
      </c>
      <c r="BJ17" s="2"/>
      <c r="BK17" s="7">
        <f>T2</f>
        <v>0</v>
      </c>
    </row>
    <row r="18" spans="2:63" ht="15.75" thickBot="1" x14ac:dyDescent="0.3">
      <c r="B18" s="4">
        <v>15</v>
      </c>
      <c r="C18" s="21">
        <f>'ch list'!C22</f>
        <v>0</v>
      </c>
      <c r="D18" s="21">
        <f>'ch list'!D22</f>
        <v>0</v>
      </c>
      <c r="E18" s="21">
        <f>'ch list'!E22</f>
        <v>0</v>
      </c>
      <c r="F18" s="21">
        <f>'ch list'!F22</f>
        <v>0</v>
      </c>
      <c r="G18" s="23" t="b">
        <f>+IF($D18=lista!$AC$5,1)</f>
        <v>0</v>
      </c>
      <c r="H18" s="23" t="b">
        <f>+IF($D18=lista!$AC$6,1)</f>
        <v>0</v>
      </c>
      <c r="I18" s="23" t="b">
        <f>+IF($D18=lista!$AC$7,1)</f>
        <v>0</v>
      </c>
      <c r="J18" s="23" t="b">
        <f>+IF($D18=lista!$AC$8,1)</f>
        <v>0</v>
      </c>
      <c r="K18" s="23" t="b">
        <f>+IF($D18=lista!$AC$9,1)</f>
        <v>0</v>
      </c>
      <c r="L18" s="23" t="b">
        <f>+IF($D18=lista!$AC$10,1)</f>
        <v>0</v>
      </c>
      <c r="M18" s="23" t="b">
        <f>+IF($D18=lista!$AC$11,1)</f>
        <v>0</v>
      </c>
      <c r="N18" s="23" t="b">
        <f>+IF($D18=lista!$AC$12,1)</f>
        <v>0</v>
      </c>
      <c r="O18" s="23" t="b">
        <f>+IF($D18=lista!$AC$13,1)</f>
        <v>0</v>
      </c>
      <c r="P18" s="23" t="b">
        <f>+IF($D18=lista!$AC$14,1)</f>
        <v>0</v>
      </c>
      <c r="Q18" s="23" t="b">
        <f>+IF($D18=lista!$AC$15,1)</f>
        <v>0</v>
      </c>
      <c r="R18" s="23" t="b">
        <f>+IF($D18=lista!$AC$16,1)</f>
        <v>0</v>
      </c>
      <c r="S18" s="23" t="b">
        <f>+IF($D18=lista!$AC$17,1)</f>
        <v>0</v>
      </c>
      <c r="T18" s="23" t="b">
        <f>+IF($D18=lista!$AC$18,1)</f>
        <v>0</v>
      </c>
      <c r="U18" s="23" t="b">
        <f>+IF($D18=lista!$AC$19,1)</f>
        <v>0</v>
      </c>
      <c r="V18" s="23" t="b">
        <f>+IF($D18=lista!$AC$20,1)</f>
        <v>0</v>
      </c>
      <c r="W18" s="23" t="b">
        <f>+IF($D18=lista!$AC$21,1)</f>
        <v>0</v>
      </c>
      <c r="X18" s="23" t="b">
        <f>+IF($D18=lista!$AC$22,1)</f>
        <v>0</v>
      </c>
      <c r="Y18" s="23" t="b">
        <f>+IF($D18=lista!$AC$23,1)</f>
        <v>0</v>
      </c>
      <c r="Z18" s="23" t="b">
        <f>+IF($D18=lista!$AC$24,1)</f>
        <v>0</v>
      </c>
      <c r="AA18" s="23" t="b">
        <f>+IF($D18=lista!$AC$25,1)</f>
        <v>0</v>
      </c>
      <c r="AB18" s="23" t="b">
        <f>+IF($D18=lista!$AC$26,1)</f>
        <v>0</v>
      </c>
      <c r="AC18" s="23" t="b">
        <f>+IF($D18=lista!$AC$27,1)</f>
        <v>0</v>
      </c>
      <c r="AD18" s="23" t="b">
        <f>+IF($D18=lista!$AC$28,1)</f>
        <v>0</v>
      </c>
      <c r="AE18" s="23" t="b">
        <f>+IF($D18=lista!$AC$29,1)</f>
        <v>0</v>
      </c>
      <c r="AF18" s="23" t="b">
        <f>+IF($D18=lista!$AC$30,1)</f>
        <v>0</v>
      </c>
      <c r="AG18" s="23" t="b">
        <f>+IF($D18=lista!$AC$31,1)</f>
        <v>0</v>
      </c>
      <c r="AH18" s="23" t="b">
        <f>+IF($D18=lista!$AC$32,1)</f>
        <v>0</v>
      </c>
      <c r="AI18" s="23" t="b">
        <f>+IF($D18=lista!$AC$33,1)</f>
        <v>0</v>
      </c>
      <c r="AJ18" s="23" t="b">
        <f>+IF($D18=lista!$AC$34,1)</f>
        <v>0</v>
      </c>
      <c r="AK18" s="23" t="b">
        <f>+IF($D18=lista!$AC$35,1)</f>
        <v>0</v>
      </c>
      <c r="AL18" s="23" t="b">
        <f>+IF($D18=lista!$AC$36,1)</f>
        <v>0</v>
      </c>
      <c r="AM18" s="23" t="b">
        <f>+IF($D18=lista!$AC$37,1)</f>
        <v>0</v>
      </c>
      <c r="AN18" s="23" t="b">
        <f>+IF($D18=lista!$AC$38,1)</f>
        <v>0</v>
      </c>
      <c r="AO18" s="23" t="b">
        <f>+IF($D18=lista!$AC$39,1)</f>
        <v>0</v>
      </c>
      <c r="AP18" s="23" t="b">
        <f>+IF($D18=lista!$AC$40,1)</f>
        <v>0</v>
      </c>
      <c r="AQ18" s="23" t="b">
        <f>+IF($F18=lista!$AF$5,1)</f>
        <v>0</v>
      </c>
      <c r="AR18" s="23" t="b">
        <f>+IF($F18=lista!$AF$6,1)</f>
        <v>0</v>
      </c>
      <c r="AS18" s="23" t="b">
        <f>+IF($F18=lista!$AF$7,1)</f>
        <v>0</v>
      </c>
      <c r="AT18" s="23" t="b">
        <f>+IF($F18=lista!$AF$8,1)</f>
        <v>0</v>
      </c>
      <c r="AU18" s="23" t="b">
        <f>+IF($F18=lista!$AF$9,1)</f>
        <v>0</v>
      </c>
      <c r="AV18" s="23" t="b">
        <f>+IF($E18=lista!$AE$5,1)</f>
        <v>0</v>
      </c>
      <c r="AW18" s="23" t="b">
        <f>+IF($E18=lista!$AE$6,1)</f>
        <v>0</v>
      </c>
      <c r="AX18" s="23" t="b">
        <f>+IF($E18=lista!$AE$7,1)</f>
        <v>0</v>
      </c>
      <c r="AY18" s="23" t="b">
        <f>+IF($E18=lista!$AE$8,1)</f>
        <v>0</v>
      </c>
      <c r="AZ18" s="23" t="b">
        <f>+IF($E18=lista!$AE$9,1)</f>
        <v>0</v>
      </c>
      <c r="BA18" s="23" t="b">
        <f>+IF($E18=lista!$AE$10,1)</f>
        <v>0</v>
      </c>
      <c r="BB18" s="3"/>
      <c r="BC18" s="3"/>
      <c r="BD18" s="3"/>
      <c r="BE18" s="3"/>
      <c r="BI18" s="2" t="str">
        <f>AZ3</f>
        <v>da tavolo</v>
      </c>
      <c r="BJ18" s="2"/>
      <c r="BK18" s="7">
        <f>AV2</f>
        <v>4</v>
      </c>
    </row>
    <row r="19" spans="2:63" ht="15.75" thickBot="1" x14ac:dyDescent="0.3">
      <c r="B19" s="5">
        <v>16</v>
      </c>
      <c r="C19" s="21">
        <f>'ch list'!C23</f>
        <v>0</v>
      </c>
      <c r="D19" s="21">
        <f>'ch list'!D23</f>
        <v>0</v>
      </c>
      <c r="E19" s="21">
        <f>'ch list'!E23</f>
        <v>0</v>
      </c>
      <c r="F19" s="21">
        <f>'ch list'!F23</f>
        <v>0</v>
      </c>
      <c r="G19" s="23" t="b">
        <f>+IF($D19=lista!$AC$5,1)</f>
        <v>0</v>
      </c>
      <c r="H19" s="23" t="b">
        <f>+IF($D19=lista!$AC$6,1)</f>
        <v>0</v>
      </c>
      <c r="I19" s="23" t="b">
        <f>+IF($D19=lista!$AC$7,1)</f>
        <v>0</v>
      </c>
      <c r="J19" s="23" t="b">
        <f>+IF($D19=lista!$AC$8,1)</f>
        <v>0</v>
      </c>
      <c r="K19" s="23" t="b">
        <f>+IF($D19=lista!$AC$9,1)</f>
        <v>0</v>
      </c>
      <c r="L19" s="23" t="b">
        <f>+IF($D19=lista!$AC$10,1)</f>
        <v>0</v>
      </c>
      <c r="M19" s="23" t="b">
        <f>+IF($D19=lista!$AC$11,1)</f>
        <v>0</v>
      </c>
      <c r="N19" s="23" t="b">
        <f>+IF($D19=lista!$AC$12,1)</f>
        <v>0</v>
      </c>
      <c r="O19" s="23" t="b">
        <f>+IF($D19=lista!$AC$13,1)</f>
        <v>0</v>
      </c>
      <c r="P19" s="23" t="b">
        <f>+IF($D19=lista!$AC$14,1)</f>
        <v>0</v>
      </c>
      <c r="Q19" s="23" t="b">
        <f>+IF($D19=lista!$AC$15,1)</f>
        <v>0</v>
      </c>
      <c r="R19" s="23" t="b">
        <f>+IF($D19=lista!$AC$16,1)</f>
        <v>0</v>
      </c>
      <c r="S19" s="23" t="b">
        <f>+IF($D19=lista!$AC$17,1)</f>
        <v>0</v>
      </c>
      <c r="T19" s="23" t="b">
        <f>+IF($D19=lista!$AC$18,1)</f>
        <v>0</v>
      </c>
      <c r="U19" s="23" t="b">
        <f>+IF($D19=lista!$AC$19,1)</f>
        <v>0</v>
      </c>
      <c r="V19" s="23" t="b">
        <f>+IF($D19=lista!$AC$20,1)</f>
        <v>0</v>
      </c>
      <c r="W19" s="23" t="b">
        <f>+IF($D19=lista!$AC$21,1)</f>
        <v>0</v>
      </c>
      <c r="X19" s="23" t="b">
        <f>+IF($D19=lista!$AC$22,1)</f>
        <v>0</v>
      </c>
      <c r="Y19" s="23" t="b">
        <f>+IF($D19=lista!$AC$23,1)</f>
        <v>0</v>
      </c>
      <c r="Z19" s="23" t="b">
        <f>+IF($D19=lista!$AC$24,1)</f>
        <v>0</v>
      </c>
      <c r="AA19" s="23" t="b">
        <f>+IF($D19=lista!$AC$25,1)</f>
        <v>0</v>
      </c>
      <c r="AB19" s="23" t="b">
        <f>+IF($D19=lista!$AC$26,1)</f>
        <v>0</v>
      </c>
      <c r="AC19" s="23" t="b">
        <f>+IF($D19=lista!$AC$27,1)</f>
        <v>0</v>
      </c>
      <c r="AD19" s="23" t="b">
        <f>+IF($D19=lista!$AC$28,1)</f>
        <v>0</v>
      </c>
      <c r="AE19" s="23" t="b">
        <f>+IF($D19=lista!$AC$29,1)</f>
        <v>0</v>
      </c>
      <c r="AF19" s="23" t="b">
        <f>+IF($D19=lista!$AC$30,1)</f>
        <v>0</v>
      </c>
      <c r="AG19" s="23" t="b">
        <f>+IF($D19=lista!$AC$31,1)</f>
        <v>0</v>
      </c>
      <c r="AH19" s="23" t="b">
        <f>+IF($D19=lista!$AC$32,1)</f>
        <v>0</v>
      </c>
      <c r="AI19" s="23" t="b">
        <f>+IF($D19=lista!$AC$33,1)</f>
        <v>0</v>
      </c>
      <c r="AJ19" s="23" t="b">
        <f>+IF($D19=lista!$AC$34,1)</f>
        <v>0</v>
      </c>
      <c r="AK19" s="23" t="b">
        <f>+IF($D19=lista!$AC$35,1)</f>
        <v>0</v>
      </c>
      <c r="AL19" s="23" t="b">
        <f>+IF($D19=lista!$AC$36,1)</f>
        <v>0</v>
      </c>
      <c r="AM19" s="23" t="b">
        <f>+IF($D19=lista!$AC$37,1)</f>
        <v>0</v>
      </c>
      <c r="AN19" s="23" t="b">
        <f>+IF($D19=lista!$AC$38,1)</f>
        <v>0</v>
      </c>
      <c r="AO19" s="23" t="b">
        <f>+IF($D19=lista!$AC$39,1)</f>
        <v>0</v>
      </c>
      <c r="AP19" s="23" t="b">
        <f>+IF($D19=lista!$AC$40,1)</f>
        <v>0</v>
      </c>
      <c r="AQ19" s="23" t="b">
        <f>+IF($F19=lista!$AF$5,1)</f>
        <v>0</v>
      </c>
      <c r="AR19" s="23" t="b">
        <f>+IF($F19=lista!$AF$6,1)</f>
        <v>0</v>
      </c>
      <c r="AS19" s="23" t="b">
        <f>+IF($F19=lista!$AF$7,1)</f>
        <v>0</v>
      </c>
      <c r="AT19" s="23" t="b">
        <f>+IF($F19=lista!$AF$8,1)</f>
        <v>0</v>
      </c>
      <c r="AU19" s="23" t="b">
        <f>+IF($F19=lista!$AF$9,1)</f>
        <v>0</v>
      </c>
      <c r="AV19" s="23" t="b">
        <f>+IF($E19=lista!$AE$5,1)</f>
        <v>0</v>
      </c>
      <c r="AW19" s="23" t="b">
        <f>+IF($E19=lista!$AE$6,1)</f>
        <v>0</v>
      </c>
      <c r="AX19" s="23" t="b">
        <f>+IF($E19=lista!$AE$7,1)</f>
        <v>0</v>
      </c>
      <c r="AY19" s="23" t="b">
        <f>+IF($E19=lista!$AE$8,1)</f>
        <v>0</v>
      </c>
      <c r="AZ19" s="23" t="b">
        <f>+IF($E19=lista!$AE$9,1)</f>
        <v>0</v>
      </c>
      <c r="BA19" s="23" t="b">
        <f>+IF($E19=lista!$AE$10,1)</f>
        <v>0</v>
      </c>
      <c r="BB19" s="3"/>
      <c r="BC19" s="3"/>
      <c r="BD19" s="3"/>
      <c r="BE19" s="3"/>
      <c r="BI19" s="2" t="e">
        <f>#REF!</f>
        <v>#REF!</v>
      </c>
      <c r="BJ19" s="2"/>
      <c r="BK19" s="7" t="e">
        <f>#REF!</f>
        <v>#REF!</v>
      </c>
    </row>
    <row r="20" spans="2:63" ht="15.75" thickBot="1" x14ac:dyDescent="0.3">
      <c r="B20" s="36">
        <v>17</v>
      </c>
      <c r="C20" s="17">
        <f>'ch list'!C27</f>
        <v>0</v>
      </c>
      <c r="D20" s="17">
        <f>'ch list'!D27</f>
        <v>0</v>
      </c>
      <c r="E20" s="17">
        <f>'ch list'!E27</f>
        <v>0</v>
      </c>
      <c r="F20" s="17">
        <f>'ch list'!F27</f>
        <v>0</v>
      </c>
      <c r="G20" s="23" t="b">
        <f>+IF($D20=lista!$AC$5,1)</f>
        <v>0</v>
      </c>
      <c r="H20" s="23" t="b">
        <f>+IF($D20=lista!$AC$6,1)</f>
        <v>0</v>
      </c>
      <c r="I20" s="23" t="b">
        <f>+IF($D20=lista!$AC$7,1)</f>
        <v>0</v>
      </c>
      <c r="J20" s="23" t="b">
        <f>+IF($D20=lista!$AC$8,1)</f>
        <v>0</v>
      </c>
      <c r="K20" s="23" t="b">
        <f>+IF($D20=lista!$AC$9,1)</f>
        <v>0</v>
      </c>
      <c r="L20" s="23" t="b">
        <f>+IF($D20=lista!$AC$10,1)</f>
        <v>0</v>
      </c>
      <c r="M20" s="23" t="b">
        <f>+IF($D20=lista!$AC$11,1)</f>
        <v>0</v>
      </c>
      <c r="N20" s="23" t="b">
        <f>+IF($D20=lista!$AC$12,1)</f>
        <v>0</v>
      </c>
      <c r="O20" s="23" t="b">
        <f>+IF($D20=lista!$AC$13,1)</f>
        <v>0</v>
      </c>
      <c r="P20" s="23" t="b">
        <f>+IF($D20=lista!$AC$14,1)</f>
        <v>0</v>
      </c>
      <c r="Q20" s="23" t="b">
        <f>+IF($D20=lista!$AC$15,1)</f>
        <v>0</v>
      </c>
      <c r="R20" s="23" t="b">
        <f>+IF($D20=lista!$AC$16,1)</f>
        <v>0</v>
      </c>
      <c r="S20" s="23" t="b">
        <f>+IF($D20=lista!$AC$17,1)</f>
        <v>0</v>
      </c>
      <c r="T20" s="23" t="b">
        <f>+IF($D20=lista!$AC$18,1)</f>
        <v>0</v>
      </c>
      <c r="U20" s="23" t="b">
        <f>+IF($D20=lista!$AC$19,1)</f>
        <v>0</v>
      </c>
      <c r="V20" s="23" t="b">
        <f>+IF($D20=lista!$AC$20,1)</f>
        <v>0</v>
      </c>
      <c r="W20" s="23" t="b">
        <f>+IF($D20=lista!$AC$21,1)</f>
        <v>0</v>
      </c>
      <c r="X20" s="23" t="b">
        <f>+IF($D20=lista!$AC$22,1)</f>
        <v>0</v>
      </c>
      <c r="Y20" s="23" t="b">
        <f>+IF($D20=lista!$AC$23,1)</f>
        <v>0</v>
      </c>
      <c r="Z20" s="23" t="b">
        <f>+IF($D20=lista!$AC$24,1)</f>
        <v>0</v>
      </c>
      <c r="AA20" s="23" t="b">
        <f>+IF($D20=lista!$AC$25,1)</f>
        <v>0</v>
      </c>
      <c r="AB20" s="23" t="b">
        <f>+IF($D20=lista!$AC$26,1)</f>
        <v>0</v>
      </c>
      <c r="AC20" s="23" t="b">
        <f>+IF($D20=lista!$AC$27,1)</f>
        <v>0</v>
      </c>
      <c r="AD20" s="23" t="b">
        <f>+IF($D20=lista!$AC$28,1)</f>
        <v>0</v>
      </c>
      <c r="AE20" s="23" t="b">
        <f>+IF($D20=lista!$AC$29,1)</f>
        <v>0</v>
      </c>
      <c r="AF20" s="23" t="b">
        <f>+IF($D20=lista!$AC$30,1)</f>
        <v>0</v>
      </c>
      <c r="AG20" s="23" t="b">
        <f>+IF($D20=lista!$AC$31,1)</f>
        <v>0</v>
      </c>
      <c r="AH20" s="23" t="b">
        <f>+IF($D20=lista!$AC$32,1)</f>
        <v>0</v>
      </c>
      <c r="AI20" s="23" t="b">
        <f>+IF($D20=lista!$AC$33,1)</f>
        <v>0</v>
      </c>
      <c r="AJ20" s="23" t="b">
        <f>+IF($D20=lista!$AC$34,1)</f>
        <v>0</v>
      </c>
      <c r="AK20" s="23" t="b">
        <f>+IF($D20=lista!$AC$35,1)</f>
        <v>0</v>
      </c>
      <c r="AL20" s="23" t="b">
        <f>+IF($D20=lista!$AC$36,1)</f>
        <v>0</v>
      </c>
      <c r="AM20" s="23" t="b">
        <f>+IF($D20=lista!$AC$37,1)</f>
        <v>0</v>
      </c>
      <c r="AN20" s="23" t="b">
        <f>+IF($D20=lista!$AC$38,1)</f>
        <v>0</v>
      </c>
      <c r="AO20" s="23" t="b">
        <f>+IF($D20=lista!$AC$39,1)</f>
        <v>0</v>
      </c>
      <c r="AP20" s="23" t="b">
        <f>+IF($D20=lista!$AC$40,1)</f>
        <v>0</v>
      </c>
      <c r="AQ20" s="23" t="b">
        <f>+IF($F20=lista!$AF$5,1)</f>
        <v>0</v>
      </c>
      <c r="AR20" s="23" t="b">
        <f>+IF($F20=lista!$AF$6,1)</f>
        <v>0</v>
      </c>
      <c r="AS20" s="23" t="b">
        <f>+IF($F20=lista!$AF$7,1)</f>
        <v>0</v>
      </c>
      <c r="AT20" s="23" t="b">
        <f>+IF($F20=lista!$AF$8,1)</f>
        <v>0</v>
      </c>
      <c r="AU20" s="23" t="b">
        <f>+IF($F20=lista!$AF$9,1)</f>
        <v>0</v>
      </c>
      <c r="AV20" s="23" t="b">
        <f>+IF($E20=lista!$AE$5,1)</f>
        <v>0</v>
      </c>
      <c r="AW20" s="23" t="b">
        <f>+IF($E20=lista!$AE$6,1)</f>
        <v>0</v>
      </c>
      <c r="AX20" s="23" t="b">
        <f>+IF($E20=lista!$AE$7,1)</f>
        <v>0</v>
      </c>
      <c r="AY20" s="23" t="b">
        <f>+IF($E20=lista!$AE$8,1)</f>
        <v>0</v>
      </c>
      <c r="AZ20" s="23" t="b">
        <f>+IF($E20=lista!$AE$9,1)</f>
        <v>0</v>
      </c>
      <c r="BA20" s="23" t="b">
        <f>+IF($E20=lista!$AE$10,1)</f>
        <v>0</v>
      </c>
      <c r="BB20" s="31"/>
      <c r="BC20" s="3"/>
      <c r="BD20" s="3"/>
      <c r="BE20" s="3"/>
      <c r="BI20" s="2" t="str">
        <f>AW3</f>
        <v>asta bassa</v>
      </c>
      <c r="BJ20" s="2"/>
      <c r="BK20" s="7">
        <f>AW2</f>
        <v>5</v>
      </c>
    </row>
    <row r="21" spans="2:63" ht="15.75" thickBot="1" x14ac:dyDescent="0.3">
      <c r="B21" s="4">
        <v>18</v>
      </c>
      <c r="C21" s="17">
        <f>'ch list'!C28</f>
        <v>0</v>
      </c>
      <c r="D21" s="17">
        <f>'ch list'!D28</f>
        <v>0</v>
      </c>
      <c r="E21" s="17">
        <f>'ch list'!E28</f>
        <v>0</v>
      </c>
      <c r="F21" s="17">
        <f>'ch list'!F28</f>
        <v>0</v>
      </c>
      <c r="G21" s="23" t="b">
        <f>+IF($D21=lista!$AC$5,1)</f>
        <v>0</v>
      </c>
      <c r="H21" s="23" t="b">
        <f>+IF($D21=lista!$AC$6,1)</f>
        <v>0</v>
      </c>
      <c r="I21" s="23" t="b">
        <f>+IF($D21=lista!$AC$7,1)</f>
        <v>0</v>
      </c>
      <c r="J21" s="23" t="b">
        <f>+IF($D21=lista!$AC$8,1)</f>
        <v>0</v>
      </c>
      <c r="K21" s="23" t="b">
        <f>+IF($D21=lista!$AC$9,1)</f>
        <v>0</v>
      </c>
      <c r="L21" s="23" t="b">
        <f>+IF($D21=lista!$AC$10,1)</f>
        <v>0</v>
      </c>
      <c r="M21" s="23" t="b">
        <f>+IF($D21=lista!$AC$11,1)</f>
        <v>0</v>
      </c>
      <c r="N21" s="23" t="b">
        <f>+IF($D21=lista!$AC$12,1)</f>
        <v>0</v>
      </c>
      <c r="O21" s="23" t="b">
        <f>+IF($D21=lista!$AC$13,1)</f>
        <v>0</v>
      </c>
      <c r="P21" s="23" t="b">
        <f>+IF($D21=lista!$AC$14,1)</f>
        <v>0</v>
      </c>
      <c r="Q21" s="23" t="b">
        <f>+IF($D21=lista!$AC$15,1)</f>
        <v>0</v>
      </c>
      <c r="R21" s="23" t="b">
        <f>+IF($D21=lista!$AC$16,1)</f>
        <v>0</v>
      </c>
      <c r="S21" s="23" t="b">
        <f>+IF($D21=lista!$AC$17,1)</f>
        <v>0</v>
      </c>
      <c r="T21" s="23" t="b">
        <f>+IF($D21=lista!$AC$18,1)</f>
        <v>0</v>
      </c>
      <c r="U21" s="23" t="b">
        <f>+IF($D21=lista!$AC$19,1)</f>
        <v>0</v>
      </c>
      <c r="V21" s="23" t="b">
        <f>+IF($D21=lista!$AC$20,1)</f>
        <v>0</v>
      </c>
      <c r="W21" s="23" t="b">
        <f>+IF($D21=lista!$AC$21,1)</f>
        <v>0</v>
      </c>
      <c r="X21" s="23" t="b">
        <f>+IF($D21=lista!$AC$22,1)</f>
        <v>0</v>
      </c>
      <c r="Y21" s="23" t="b">
        <f>+IF($D21=lista!$AC$23,1)</f>
        <v>0</v>
      </c>
      <c r="Z21" s="23" t="b">
        <f>+IF($D21=lista!$AC$24,1)</f>
        <v>0</v>
      </c>
      <c r="AA21" s="23" t="b">
        <f>+IF($D21=lista!$AC$25,1)</f>
        <v>0</v>
      </c>
      <c r="AB21" s="23" t="b">
        <f>+IF($D21=lista!$AC$26,1)</f>
        <v>0</v>
      </c>
      <c r="AC21" s="23" t="b">
        <f>+IF($D21=lista!$AC$27,1)</f>
        <v>0</v>
      </c>
      <c r="AD21" s="23" t="b">
        <f>+IF($D21=lista!$AC$28,1)</f>
        <v>0</v>
      </c>
      <c r="AE21" s="23" t="b">
        <f>+IF($D21=lista!$AC$29,1)</f>
        <v>0</v>
      </c>
      <c r="AF21" s="23" t="b">
        <f>+IF($D21=lista!$AC$30,1)</f>
        <v>0</v>
      </c>
      <c r="AG21" s="23" t="b">
        <f>+IF($D21=lista!$AC$31,1)</f>
        <v>0</v>
      </c>
      <c r="AH21" s="23" t="b">
        <f>+IF($D21=lista!$AC$32,1)</f>
        <v>0</v>
      </c>
      <c r="AI21" s="23" t="b">
        <f>+IF($D21=lista!$AC$33,1)</f>
        <v>0</v>
      </c>
      <c r="AJ21" s="23" t="b">
        <f>+IF($D21=lista!$AC$34,1)</f>
        <v>0</v>
      </c>
      <c r="AK21" s="23" t="b">
        <f>+IF($D21=lista!$AC$35,1)</f>
        <v>0</v>
      </c>
      <c r="AL21" s="23" t="b">
        <f>+IF($D21=lista!$AC$36,1)</f>
        <v>0</v>
      </c>
      <c r="AM21" s="23" t="b">
        <f>+IF($D21=lista!$AC$37,1)</f>
        <v>0</v>
      </c>
      <c r="AN21" s="23" t="b">
        <f>+IF($D21=lista!$AC$38,1)</f>
        <v>0</v>
      </c>
      <c r="AO21" s="23" t="b">
        <f>+IF($D21=lista!$AC$39,1)</f>
        <v>0</v>
      </c>
      <c r="AP21" s="23" t="b">
        <f>+IF($D21=lista!$AC$40,1)</f>
        <v>0</v>
      </c>
      <c r="AQ21" s="23" t="b">
        <f>+IF($F21=lista!$AF$5,1)</f>
        <v>0</v>
      </c>
      <c r="AR21" s="23" t="b">
        <f>+IF($F21=lista!$AF$6,1)</f>
        <v>0</v>
      </c>
      <c r="AS21" s="23" t="b">
        <f>+IF($F21=lista!$AF$7,1)</f>
        <v>0</v>
      </c>
      <c r="AT21" s="23" t="b">
        <f>+IF($F21=lista!$AF$8,1)</f>
        <v>0</v>
      </c>
      <c r="AU21" s="23" t="b">
        <f>+IF($F21=lista!$AF$9,1)</f>
        <v>0</v>
      </c>
      <c r="AV21" s="23" t="b">
        <f>+IF($E21=lista!$AE$5,1)</f>
        <v>0</v>
      </c>
      <c r="AW21" s="23" t="b">
        <f>+IF($E21=lista!$AE$6,1)</f>
        <v>0</v>
      </c>
      <c r="AX21" s="23" t="b">
        <f>+IF($E21=lista!$AE$7,1)</f>
        <v>0</v>
      </c>
      <c r="AY21" s="23" t="b">
        <f>+IF($E21=lista!$AE$8,1)</f>
        <v>0</v>
      </c>
      <c r="AZ21" s="23" t="b">
        <f>+IF($E21=lista!$AE$9,1)</f>
        <v>0</v>
      </c>
      <c r="BA21" s="23" t="b">
        <f>+IF($E21=lista!$AE$10,1)</f>
        <v>0</v>
      </c>
      <c r="BB21" s="31"/>
      <c r="BC21" s="3"/>
      <c r="BD21" s="3"/>
      <c r="BE21" s="3"/>
      <c r="BI21" s="2" t="str">
        <f>AX3</f>
        <v>asta Dolly</v>
      </c>
      <c r="BJ21" s="2"/>
      <c r="BK21" s="7">
        <f>AX2</f>
        <v>0</v>
      </c>
    </row>
    <row r="22" spans="2:63" ht="15.75" thickBot="1" x14ac:dyDescent="0.3">
      <c r="B22" s="4">
        <v>19</v>
      </c>
      <c r="C22" s="17">
        <f>'ch list'!C29</f>
        <v>0</v>
      </c>
      <c r="D22" s="17">
        <f>'ch list'!D29</f>
        <v>0</v>
      </c>
      <c r="E22" s="17">
        <f>'ch list'!E29</f>
        <v>0</v>
      </c>
      <c r="F22" s="17">
        <f>'ch list'!F29</f>
        <v>0</v>
      </c>
      <c r="G22" s="23" t="b">
        <f>+IF($D22=lista!$AC$5,1)</f>
        <v>0</v>
      </c>
      <c r="H22" s="23" t="b">
        <f>+IF($D22=lista!$AC$6,1)</f>
        <v>0</v>
      </c>
      <c r="I22" s="23" t="b">
        <f>+IF($D22=lista!$AC$7,1)</f>
        <v>0</v>
      </c>
      <c r="J22" s="23" t="b">
        <f>+IF($D22=lista!$AC$8,1)</f>
        <v>0</v>
      </c>
      <c r="K22" s="23" t="b">
        <f>+IF($D22=lista!$AC$9,1)</f>
        <v>0</v>
      </c>
      <c r="L22" s="23" t="b">
        <f>+IF($D22=lista!$AC$10,1)</f>
        <v>0</v>
      </c>
      <c r="M22" s="23" t="b">
        <f>+IF($D22=lista!$AC$11,1)</f>
        <v>0</v>
      </c>
      <c r="N22" s="23" t="b">
        <f>+IF($D22=lista!$AC$12,1)</f>
        <v>0</v>
      </c>
      <c r="O22" s="23" t="b">
        <f>+IF($D22=lista!$AC$13,1)</f>
        <v>0</v>
      </c>
      <c r="P22" s="23" t="b">
        <f>+IF($D22=lista!$AC$14,1)</f>
        <v>0</v>
      </c>
      <c r="Q22" s="23" t="b">
        <f>+IF($D22=lista!$AC$15,1)</f>
        <v>0</v>
      </c>
      <c r="R22" s="23" t="b">
        <f>+IF($D22=lista!$AC$16,1)</f>
        <v>0</v>
      </c>
      <c r="S22" s="23" t="b">
        <f>+IF($D22=lista!$AC$17,1)</f>
        <v>0</v>
      </c>
      <c r="T22" s="23" t="b">
        <f>+IF($D22=lista!$AC$18,1)</f>
        <v>0</v>
      </c>
      <c r="U22" s="23" t="b">
        <f>+IF($D22=lista!$AC$19,1)</f>
        <v>0</v>
      </c>
      <c r="V22" s="23" t="b">
        <f>+IF($D22=lista!$AC$20,1)</f>
        <v>0</v>
      </c>
      <c r="W22" s="23" t="b">
        <f>+IF($D22=lista!$AC$21,1)</f>
        <v>0</v>
      </c>
      <c r="X22" s="23" t="b">
        <f>+IF($D22=lista!$AC$22,1)</f>
        <v>0</v>
      </c>
      <c r="Y22" s="23" t="b">
        <f>+IF($D22=lista!$AC$23,1)</f>
        <v>0</v>
      </c>
      <c r="Z22" s="23" t="b">
        <f>+IF($D22=lista!$AC$24,1)</f>
        <v>0</v>
      </c>
      <c r="AA22" s="23" t="b">
        <f>+IF($D22=lista!$AC$25,1)</f>
        <v>0</v>
      </c>
      <c r="AB22" s="23" t="b">
        <f>+IF($D22=lista!$AC$26,1)</f>
        <v>0</v>
      </c>
      <c r="AC22" s="23" t="b">
        <f>+IF($D22=lista!$AC$27,1)</f>
        <v>0</v>
      </c>
      <c r="AD22" s="23" t="b">
        <f>+IF($D22=lista!$AC$28,1)</f>
        <v>0</v>
      </c>
      <c r="AE22" s="23" t="b">
        <f>+IF($D22=lista!$AC$29,1)</f>
        <v>0</v>
      </c>
      <c r="AF22" s="23" t="b">
        <f>+IF($D22=lista!$AC$30,1)</f>
        <v>0</v>
      </c>
      <c r="AG22" s="23" t="b">
        <f>+IF($D22=lista!$AC$31,1)</f>
        <v>0</v>
      </c>
      <c r="AH22" s="23" t="b">
        <f>+IF($D22=lista!$AC$32,1)</f>
        <v>0</v>
      </c>
      <c r="AI22" s="23" t="b">
        <f>+IF($D22=lista!$AC$33,1)</f>
        <v>0</v>
      </c>
      <c r="AJ22" s="23" t="b">
        <f>+IF($D22=lista!$AC$34,1)</f>
        <v>0</v>
      </c>
      <c r="AK22" s="23" t="b">
        <f>+IF($D22=lista!$AC$35,1)</f>
        <v>0</v>
      </c>
      <c r="AL22" s="23" t="b">
        <f>+IF($D22=lista!$AC$36,1)</f>
        <v>0</v>
      </c>
      <c r="AM22" s="23" t="b">
        <f>+IF($D22=lista!$AC$37,1)</f>
        <v>0</v>
      </c>
      <c r="AN22" s="23" t="b">
        <f>+IF($D22=lista!$AC$38,1)</f>
        <v>0</v>
      </c>
      <c r="AO22" s="23" t="b">
        <f>+IF($D22=lista!$AC$39,1)</f>
        <v>0</v>
      </c>
      <c r="AP22" s="23" t="b">
        <f>+IF($D22=lista!$AC$40,1)</f>
        <v>0</v>
      </c>
      <c r="AQ22" s="23" t="b">
        <f>+IF($F22=lista!$AF$5,1)</f>
        <v>0</v>
      </c>
      <c r="AR22" s="23" t="b">
        <f>+IF($F22=lista!$AF$6,1)</f>
        <v>0</v>
      </c>
      <c r="AS22" s="23" t="b">
        <f>+IF($F22=lista!$AF$7,1)</f>
        <v>0</v>
      </c>
      <c r="AT22" s="23" t="b">
        <f>+IF($F22=lista!$AF$8,1)</f>
        <v>0</v>
      </c>
      <c r="AU22" s="23" t="b">
        <f>+IF($F22=lista!$AF$9,1)</f>
        <v>0</v>
      </c>
      <c r="AV22" s="23" t="b">
        <f>+IF($E22=lista!$AE$5,1)</f>
        <v>0</v>
      </c>
      <c r="AW22" s="23" t="b">
        <f>+IF($E22=lista!$AE$6,1)</f>
        <v>0</v>
      </c>
      <c r="AX22" s="23" t="b">
        <f>+IF($E22=lista!$AE$7,1)</f>
        <v>0</v>
      </c>
      <c r="AY22" s="23" t="b">
        <f>+IF($E22=lista!$AE$8,1)</f>
        <v>0</v>
      </c>
      <c r="AZ22" s="23" t="b">
        <f>+IF($E22=lista!$AE$9,1)</f>
        <v>0</v>
      </c>
      <c r="BA22" s="23" t="b">
        <f>+IF($E22=lista!$AE$10,1)</f>
        <v>0</v>
      </c>
      <c r="BB22" s="31"/>
      <c r="BC22" s="3"/>
      <c r="BD22" s="3"/>
      <c r="BE22" s="3"/>
      <c r="BI22" s="2" t="str">
        <f>AY3</f>
        <v>a Clip</v>
      </c>
      <c r="BJ22" s="2"/>
      <c r="BK22" s="7">
        <f>AY2</f>
        <v>2</v>
      </c>
    </row>
    <row r="23" spans="2:63" ht="15.75" thickBot="1" x14ac:dyDescent="0.3">
      <c r="B23" s="4">
        <v>20</v>
      </c>
      <c r="C23" s="17">
        <f>'ch list'!C30</f>
        <v>0</v>
      </c>
      <c r="D23" s="17">
        <f>'ch list'!D30</f>
        <v>0</v>
      </c>
      <c r="E23" s="17">
        <f>'ch list'!E30</f>
        <v>0</v>
      </c>
      <c r="F23" s="17">
        <f>'ch list'!F30</f>
        <v>0</v>
      </c>
      <c r="G23" s="23" t="b">
        <f>+IF($D23=lista!$AC$5,1)</f>
        <v>0</v>
      </c>
      <c r="H23" s="23" t="b">
        <f>+IF($D23=lista!$AC$6,1)</f>
        <v>0</v>
      </c>
      <c r="I23" s="23" t="b">
        <f>+IF($D23=lista!$AC$7,1)</f>
        <v>0</v>
      </c>
      <c r="J23" s="23" t="b">
        <f>+IF($D23=lista!$AC$8,1)</f>
        <v>0</v>
      </c>
      <c r="K23" s="23" t="b">
        <f>+IF($D23=lista!$AC$9,1)</f>
        <v>0</v>
      </c>
      <c r="L23" s="23" t="b">
        <f>+IF($D23=lista!$AC$10,1)</f>
        <v>0</v>
      </c>
      <c r="M23" s="23" t="b">
        <f>+IF($D23=lista!$AC$11,1)</f>
        <v>0</v>
      </c>
      <c r="N23" s="23" t="b">
        <f>+IF($D23=lista!$AC$12,1)</f>
        <v>0</v>
      </c>
      <c r="O23" s="23" t="b">
        <f>+IF($D23=lista!$AC$13,1)</f>
        <v>0</v>
      </c>
      <c r="P23" s="23" t="b">
        <f>+IF($D23=lista!$AC$14,1)</f>
        <v>0</v>
      </c>
      <c r="Q23" s="23" t="b">
        <f>+IF($D23=lista!$AC$15,1)</f>
        <v>0</v>
      </c>
      <c r="R23" s="23" t="b">
        <f>+IF($D23=lista!$AC$16,1)</f>
        <v>0</v>
      </c>
      <c r="S23" s="23" t="b">
        <f>+IF($D23=lista!$AC$17,1)</f>
        <v>0</v>
      </c>
      <c r="T23" s="23" t="b">
        <f>+IF($D23=lista!$AC$18,1)</f>
        <v>0</v>
      </c>
      <c r="U23" s="23" t="b">
        <f>+IF($D23=lista!$AC$19,1)</f>
        <v>0</v>
      </c>
      <c r="V23" s="23" t="b">
        <f>+IF($D23=lista!$AC$20,1)</f>
        <v>0</v>
      </c>
      <c r="W23" s="23" t="b">
        <f>+IF($D23=lista!$AC$21,1)</f>
        <v>0</v>
      </c>
      <c r="X23" s="23" t="b">
        <f>+IF($D23=lista!$AC$22,1)</f>
        <v>0</v>
      </c>
      <c r="Y23" s="23" t="b">
        <f>+IF($D23=lista!$AC$23,1)</f>
        <v>0</v>
      </c>
      <c r="Z23" s="23" t="b">
        <f>+IF($D23=lista!$AC$24,1)</f>
        <v>0</v>
      </c>
      <c r="AA23" s="23" t="b">
        <f>+IF($D23=lista!$AC$25,1)</f>
        <v>0</v>
      </c>
      <c r="AB23" s="23" t="b">
        <f>+IF($D23=lista!$AC$26,1)</f>
        <v>0</v>
      </c>
      <c r="AC23" s="23" t="b">
        <f>+IF($D23=lista!$AC$27,1)</f>
        <v>0</v>
      </c>
      <c r="AD23" s="23" t="b">
        <f>+IF($D23=lista!$AC$28,1)</f>
        <v>0</v>
      </c>
      <c r="AE23" s="23" t="b">
        <f>+IF($D23=lista!$AC$29,1)</f>
        <v>0</v>
      </c>
      <c r="AF23" s="23" t="b">
        <f>+IF($D23=lista!$AC$30,1)</f>
        <v>0</v>
      </c>
      <c r="AG23" s="23" t="b">
        <f>+IF($D23=lista!$AC$31,1)</f>
        <v>0</v>
      </c>
      <c r="AH23" s="23" t="b">
        <f>+IF($D23=lista!$AC$32,1)</f>
        <v>0</v>
      </c>
      <c r="AI23" s="23" t="b">
        <f>+IF($D23=lista!$AC$33,1)</f>
        <v>0</v>
      </c>
      <c r="AJ23" s="23" t="b">
        <f>+IF($D23=lista!$AC$34,1)</f>
        <v>0</v>
      </c>
      <c r="AK23" s="23" t="b">
        <f>+IF($D23=lista!$AC$35,1)</f>
        <v>0</v>
      </c>
      <c r="AL23" s="23" t="b">
        <f>+IF($D23=lista!$AC$36,1)</f>
        <v>0</v>
      </c>
      <c r="AM23" s="23" t="b">
        <f>+IF($D23=lista!$AC$37,1)</f>
        <v>0</v>
      </c>
      <c r="AN23" s="23" t="b">
        <f>+IF($D23=lista!$AC$38,1)</f>
        <v>0</v>
      </c>
      <c r="AO23" s="23" t="b">
        <f>+IF($D23=lista!$AC$39,1)</f>
        <v>0</v>
      </c>
      <c r="AP23" s="23" t="b">
        <f>+IF($D23=lista!$AC$40,1)</f>
        <v>0</v>
      </c>
      <c r="AQ23" s="23" t="b">
        <f>+IF($F23=lista!$AF$5,1)</f>
        <v>0</v>
      </c>
      <c r="AR23" s="23" t="b">
        <f>+IF($F23=lista!$AF$6,1)</f>
        <v>0</v>
      </c>
      <c r="AS23" s="23" t="b">
        <f>+IF($F23=lista!$AF$7,1)</f>
        <v>0</v>
      </c>
      <c r="AT23" s="23" t="b">
        <f>+IF($F23=lista!$AF$8,1)</f>
        <v>0</v>
      </c>
      <c r="AU23" s="23" t="b">
        <f>+IF($F23=lista!$AF$9,1)</f>
        <v>0</v>
      </c>
      <c r="AV23" s="23" t="b">
        <f>+IF($E23=lista!$AE$5,1)</f>
        <v>0</v>
      </c>
      <c r="AW23" s="23" t="b">
        <f>+IF($E23=lista!$AE$6,1)</f>
        <v>0</v>
      </c>
      <c r="AX23" s="23" t="b">
        <f>+IF($E23=lista!$AE$7,1)</f>
        <v>0</v>
      </c>
      <c r="AY23" s="23" t="b">
        <f>+IF($E23=lista!$AE$8,1)</f>
        <v>0</v>
      </c>
      <c r="AZ23" s="23" t="b">
        <f>+IF($E23=lista!$AE$9,1)</f>
        <v>0</v>
      </c>
      <c r="BA23" s="23" t="b">
        <f>+IF($E23=lista!$AE$10,1)</f>
        <v>0</v>
      </c>
      <c r="BB23" s="31"/>
      <c r="BC23" s="3"/>
      <c r="BD23" s="3"/>
      <c r="BE23" s="3"/>
      <c r="BI23" s="2" t="str">
        <f>BA3</f>
        <v>asta per cassa</v>
      </c>
      <c r="BJ23" s="2"/>
      <c r="BK23" s="7">
        <f>BA2</f>
        <v>1</v>
      </c>
    </row>
    <row r="24" spans="2:63" ht="15.75" thickBot="1" x14ac:dyDescent="0.3">
      <c r="B24" s="4">
        <v>21</v>
      </c>
      <c r="C24" s="17">
        <f>'ch list'!C31</f>
        <v>0</v>
      </c>
      <c r="D24" s="17">
        <f>'ch list'!D31</f>
        <v>0</v>
      </c>
      <c r="E24" s="17">
        <f>'ch list'!E31</f>
        <v>0</v>
      </c>
      <c r="F24" s="17">
        <f>'ch list'!F31</f>
        <v>0</v>
      </c>
      <c r="G24" s="23" t="b">
        <f>+IF($D24=lista!$AC$5,1)</f>
        <v>0</v>
      </c>
      <c r="H24" s="23" t="b">
        <f>+IF($D24=lista!$AC$6,1)</f>
        <v>0</v>
      </c>
      <c r="I24" s="23" t="b">
        <f>+IF($D24=lista!$AC$7,1)</f>
        <v>0</v>
      </c>
      <c r="J24" s="23" t="b">
        <f>+IF($D24=lista!$AC$8,1)</f>
        <v>0</v>
      </c>
      <c r="K24" s="23" t="b">
        <f>+IF($D24=lista!$AC$9,1)</f>
        <v>0</v>
      </c>
      <c r="L24" s="23" t="b">
        <f>+IF($D24=lista!$AC$10,1)</f>
        <v>0</v>
      </c>
      <c r="M24" s="23" t="b">
        <f>+IF($D24=lista!$AC$11,1)</f>
        <v>0</v>
      </c>
      <c r="N24" s="23" t="b">
        <f>+IF($D24=lista!$AC$12,1)</f>
        <v>0</v>
      </c>
      <c r="O24" s="23" t="b">
        <f>+IF($D24=lista!$AC$13,1)</f>
        <v>0</v>
      </c>
      <c r="P24" s="23" t="b">
        <f>+IF($D24=lista!$AC$14,1)</f>
        <v>0</v>
      </c>
      <c r="Q24" s="23" t="b">
        <f>+IF($D24=lista!$AC$15,1)</f>
        <v>0</v>
      </c>
      <c r="R24" s="23" t="b">
        <f>+IF($D24=lista!$AC$16,1)</f>
        <v>0</v>
      </c>
      <c r="S24" s="23" t="b">
        <f>+IF($D24=lista!$AC$17,1)</f>
        <v>0</v>
      </c>
      <c r="T24" s="23" t="b">
        <f>+IF($D24=lista!$AC$18,1)</f>
        <v>0</v>
      </c>
      <c r="U24" s="23" t="b">
        <f>+IF($D24=lista!$AC$19,1)</f>
        <v>0</v>
      </c>
      <c r="V24" s="23" t="b">
        <f>+IF($D24=lista!$AC$20,1)</f>
        <v>0</v>
      </c>
      <c r="W24" s="23" t="b">
        <f>+IF($D24=lista!$AC$21,1)</f>
        <v>0</v>
      </c>
      <c r="X24" s="23" t="b">
        <f>+IF($D24=lista!$AC$22,1)</f>
        <v>0</v>
      </c>
      <c r="Y24" s="23" t="b">
        <f>+IF($D24=lista!$AC$23,1)</f>
        <v>0</v>
      </c>
      <c r="Z24" s="23" t="b">
        <f>+IF($D24=lista!$AC$24,1)</f>
        <v>0</v>
      </c>
      <c r="AA24" s="23" t="b">
        <f>+IF($D24=lista!$AC$25,1)</f>
        <v>0</v>
      </c>
      <c r="AB24" s="23" t="b">
        <f>+IF($D24=lista!$AC$26,1)</f>
        <v>0</v>
      </c>
      <c r="AC24" s="23" t="b">
        <f>+IF($D24=lista!$AC$27,1)</f>
        <v>0</v>
      </c>
      <c r="AD24" s="23" t="b">
        <f>+IF($D24=lista!$AC$28,1)</f>
        <v>0</v>
      </c>
      <c r="AE24" s="23" t="b">
        <f>+IF($D24=lista!$AC$29,1)</f>
        <v>0</v>
      </c>
      <c r="AF24" s="23" t="b">
        <f>+IF($D24=lista!$AC$30,1)</f>
        <v>0</v>
      </c>
      <c r="AG24" s="23" t="b">
        <f>+IF($D24=lista!$AC$31,1)</f>
        <v>0</v>
      </c>
      <c r="AH24" s="23" t="b">
        <f>+IF($D24=lista!$AC$32,1)</f>
        <v>0</v>
      </c>
      <c r="AI24" s="23" t="b">
        <f>+IF($D24=lista!$AC$33,1)</f>
        <v>0</v>
      </c>
      <c r="AJ24" s="23" t="b">
        <f>+IF($D24=lista!$AC$34,1)</f>
        <v>0</v>
      </c>
      <c r="AK24" s="23" t="b">
        <f>+IF($D24=lista!$AC$35,1)</f>
        <v>0</v>
      </c>
      <c r="AL24" s="23" t="b">
        <f>+IF($D24=lista!$AC$36,1)</f>
        <v>0</v>
      </c>
      <c r="AM24" s="23" t="b">
        <f>+IF($D24=lista!$AC$37,1)</f>
        <v>0</v>
      </c>
      <c r="AN24" s="23" t="b">
        <f>+IF($D24=lista!$AC$38,1)</f>
        <v>0</v>
      </c>
      <c r="AO24" s="23" t="b">
        <f>+IF($D24=lista!$AC$39,1)</f>
        <v>0</v>
      </c>
      <c r="AP24" s="23" t="b">
        <f>+IF($D24=lista!$AC$40,1)</f>
        <v>0</v>
      </c>
      <c r="AQ24" s="23" t="b">
        <f>+IF($F24=lista!$AF$5,1)</f>
        <v>0</v>
      </c>
      <c r="AR24" s="23" t="b">
        <f>+IF($F24=lista!$AF$6,1)</f>
        <v>0</v>
      </c>
      <c r="AS24" s="23" t="b">
        <f>+IF($F24=lista!$AF$7,1)</f>
        <v>0</v>
      </c>
      <c r="AT24" s="23" t="b">
        <f>+IF($F24=lista!$AF$8,1)</f>
        <v>0</v>
      </c>
      <c r="AU24" s="23" t="b">
        <f>+IF($F24=lista!$AF$9,1)</f>
        <v>0</v>
      </c>
      <c r="AV24" s="23" t="b">
        <f>+IF($E24=lista!$AE$5,1)</f>
        <v>0</v>
      </c>
      <c r="AW24" s="23" t="b">
        <f>+IF($E24=lista!$AE$6,1)</f>
        <v>0</v>
      </c>
      <c r="AX24" s="23" t="b">
        <f>+IF($E24=lista!$AE$7,1)</f>
        <v>0</v>
      </c>
      <c r="AY24" s="23" t="b">
        <f>+IF($E24=lista!$AE$8,1)</f>
        <v>0</v>
      </c>
      <c r="AZ24" s="23" t="b">
        <f>+IF($E24=lista!$AE$9,1)</f>
        <v>0</v>
      </c>
      <c r="BA24" s="23" t="b">
        <f>+IF($E24=lista!$AE$10,1)</f>
        <v>0</v>
      </c>
      <c r="BB24" s="31"/>
      <c r="BC24" s="3"/>
      <c r="BD24" s="3"/>
      <c r="BE24" s="3"/>
      <c r="BI24" s="2" t="s">
        <v>15</v>
      </c>
      <c r="BJ24" s="2"/>
      <c r="BK24" s="7">
        <f>BK20+BK21+BK22+BK23</f>
        <v>8</v>
      </c>
    </row>
    <row r="25" spans="2:63" ht="15.75" thickBot="1" x14ac:dyDescent="0.3">
      <c r="B25" s="4">
        <v>22</v>
      </c>
      <c r="C25" s="17">
        <f>'ch list'!C32</f>
        <v>0</v>
      </c>
      <c r="D25" s="17">
        <f>'ch list'!D32</f>
        <v>0</v>
      </c>
      <c r="E25" s="17">
        <f>'ch list'!E32</f>
        <v>0</v>
      </c>
      <c r="F25" s="17">
        <f>'ch list'!F32</f>
        <v>0</v>
      </c>
      <c r="G25" s="23" t="b">
        <f>+IF($D25=lista!$AC$5,1)</f>
        <v>0</v>
      </c>
      <c r="H25" s="23" t="b">
        <f>+IF($D25=lista!$AC$6,1)</f>
        <v>0</v>
      </c>
      <c r="I25" s="23" t="b">
        <f>+IF($D25=lista!$AC$7,1)</f>
        <v>0</v>
      </c>
      <c r="J25" s="23" t="b">
        <f>+IF($D25=lista!$AC$8,1)</f>
        <v>0</v>
      </c>
      <c r="K25" s="23" t="b">
        <f>+IF($D25=lista!$AC$9,1)</f>
        <v>0</v>
      </c>
      <c r="L25" s="23" t="b">
        <f>+IF($D25=lista!$AC$10,1)</f>
        <v>0</v>
      </c>
      <c r="M25" s="23" t="b">
        <f>+IF($D25=lista!$AC$11,1)</f>
        <v>0</v>
      </c>
      <c r="N25" s="23" t="b">
        <f>+IF($D25=lista!$AC$12,1)</f>
        <v>0</v>
      </c>
      <c r="O25" s="23" t="b">
        <f>+IF($D25=lista!$AC$13,1)</f>
        <v>0</v>
      </c>
      <c r="P25" s="23" t="b">
        <f>+IF($D25=lista!$AC$14,1)</f>
        <v>0</v>
      </c>
      <c r="Q25" s="23" t="b">
        <f>+IF($D25=lista!$AC$15,1)</f>
        <v>0</v>
      </c>
      <c r="R25" s="23" t="b">
        <f>+IF($D25=lista!$AC$16,1)</f>
        <v>0</v>
      </c>
      <c r="S25" s="23" t="b">
        <f>+IF($D25=lista!$AC$17,1)</f>
        <v>0</v>
      </c>
      <c r="T25" s="23" t="b">
        <f>+IF($D25=lista!$AC$18,1)</f>
        <v>0</v>
      </c>
      <c r="U25" s="23" t="b">
        <f>+IF($D25=lista!$AC$19,1)</f>
        <v>0</v>
      </c>
      <c r="V25" s="23" t="b">
        <f>+IF($D25=lista!$AC$20,1)</f>
        <v>0</v>
      </c>
      <c r="W25" s="23" t="b">
        <f>+IF($D25=lista!$AC$21,1)</f>
        <v>0</v>
      </c>
      <c r="X25" s="23" t="b">
        <f>+IF($D25=lista!$AC$22,1)</f>
        <v>0</v>
      </c>
      <c r="Y25" s="23" t="b">
        <f>+IF($D25=lista!$AC$23,1)</f>
        <v>0</v>
      </c>
      <c r="Z25" s="23" t="b">
        <f>+IF($D25=lista!$AC$24,1)</f>
        <v>0</v>
      </c>
      <c r="AA25" s="23" t="b">
        <f>+IF($D25=lista!$AC$25,1)</f>
        <v>0</v>
      </c>
      <c r="AB25" s="23" t="b">
        <f>+IF($D25=lista!$AC$26,1)</f>
        <v>0</v>
      </c>
      <c r="AC25" s="23" t="b">
        <f>+IF($D25=lista!$AC$27,1)</f>
        <v>0</v>
      </c>
      <c r="AD25" s="23" t="b">
        <f>+IF($D25=lista!$AC$28,1)</f>
        <v>0</v>
      </c>
      <c r="AE25" s="23" t="b">
        <f>+IF($D25=lista!$AC$29,1)</f>
        <v>0</v>
      </c>
      <c r="AF25" s="23" t="b">
        <f>+IF($D25=lista!$AC$30,1)</f>
        <v>0</v>
      </c>
      <c r="AG25" s="23" t="b">
        <f>+IF($D25=lista!$AC$31,1)</f>
        <v>0</v>
      </c>
      <c r="AH25" s="23" t="b">
        <f>+IF($D25=lista!$AC$32,1)</f>
        <v>0</v>
      </c>
      <c r="AI25" s="23" t="b">
        <f>+IF($D25=lista!$AC$33,1)</f>
        <v>0</v>
      </c>
      <c r="AJ25" s="23" t="b">
        <f>+IF($D25=lista!$AC$34,1)</f>
        <v>0</v>
      </c>
      <c r="AK25" s="23" t="b">
        <f>+IF($D25=lista!$AC$35,1)</f>
        <v>0</v>
      </c>
      <c r="AL25" s="23" t="b">
        <f>+IF($D25=lista!$AC$36,1)</f>
        <v>0</v>
      </c>
      <c r="AM25" s="23" t="b">
        <f>+IF($D25=lista!$AC$37,1)</f>
        <v>0</v>
      </c>
      <c r="AN25" s="23" t="b">
        <f>+IF($D25=lista!$AC$38,1)</f>
        <v>0</v>
      </c>
      <c r="AO25" s="23" t="b">
        <f>+IF($D25=lista!$AC$39,1)</f>
        <v>0</v>
      </c>
      <c r="AP25" s="23" t="b">
        <f>+IF($D25=lista!$AC$40,1)</f>
        <v>0</v>
      </c>
      <c r="AQ25" s="23" t="b">
        <f>+IF($F25=lista!$AF$5,1)</f>
        <v>0</v>
      </c>
      <c r="AR25" s="23" t="b">
        <f>+IF($F25=lista!$AF$6,1)</f>
        <v>0</v>
      </c>
      <c r="AS25" s="23" t="b">
        <f>+IF($F25=lista!$AF$7,1)</f>
        <v>0</v>
      </c>
      <c r="AT25" s="23" t="b">
        <f>+IF($F25=lista!$AF$8,1)</f>
        <v>0</v>
      </c>
      <c r="AU25" s="23" t="b">
        <f>+IF($F25=lista!$AF$9,1)</f>
        <v>0</v>
      </c>
      <c r="AV25" s="23" t="b">
        <f>+IF($E25=lista!$AE$5,1)</f>
        <v>0</v>
      </c>
      <c r="AW25" s="23" t="b">
        <f>+IF($E25=lista!$AE$6,1)</f>
        <v>0</v>
      </c>
      <c r="AX25" s="23" t="b">
        <f>+IF($E25=lista!$AE$7,1)</f>
        <v>0</v>
      </c>
      <c r="AY25" s="23" t="b">
        <f>+IF($E25=lista!$AE$8,1)</f>
        <v>0</v>
      </c>
      <c r="AZ25" s="23" t="b">
        <f>+IF($E25=lista!$AE$9,1)</f>
        <v>0</v>
      </c>
      <c r="BA25" s="23" t="b">
        <f>+IF($E25=lista!$AE$10,1)</f>
        <v>0</v>
      </c>
      <c r="BB25" s="31"/>
      <c r="BC25" s="3"/>
      <c r="BD25" s="3"/>
      <c r="BE25" s="3"/>
      <c r="BK25" s="42"/>
    </row>
    <row r="26" spans="2:63" ht="15.75" thickBot="1" x14ac:dyDescent="0.3">
      <c r="B26" s="4">
        <v>23</v>
      </c>
      <c r="C26" s="17">
        <f>'ch list'!C33</f>
        <v>0</v>
      </c>
      <c r="D26" s="17">
        <f>'ch list'!D33</f>
        <v>0</v>
      </c>
      <c r="E26" s="17">
        <f>'ch list'!E33</f>
        <v>0</v>
      </c>
      <c r="F26" s="17">
        <f>'ch list'!F33</f>
        <v>0</v>
      </c>
      <c r="G26" s="23" t="b">
        <f>+IF($D26=lista!$AC$5,1)</f>
        <v>0</v>
      </c>
      <c r="H26" s="23" t="b">
        <f>+IF($D26=lista!$AC$6,1)</f>
        <v>0</v>
      </c>
      <c r="I26" s="23" t="b">
        <f>+IF($D26=lista!$AC$7,1)</f>
        <v>0</v>
      </c>
      <c r="J26" s="23" t="b">
        <f>+IF($D26=lista!$AC$8,1)</f>
        <v>0</v>
      </c>
      <c r="K26" s="23" t="b">
        <f>+IF($D26=lista!$AC$9,1)</f>
        <v>0</v>
      </c>
      <c r="L26" s="23" t="b">
        <f>+IF($D26=lista!$AC$10,1)</f>
        <v>0</v>
      </c>
      <c r="M26" s="23" t="b">
        <f>+IF($D26=lista!$AC$11,1)</f>
        <v>0</v>
      </c>
      <c r="N26" s="23" t="b">
        <f>+IF($D26=lista!$AC$12,1)</f>
        <v>0</v>
      </c>
      <c r="O26" s="23" t="b">
        <f>+IF($D26=lista!$AC$13,1)</f>
        <v>0</v>
      </c>
      <c r="P26" s="23" t="b">
        <f>+IF($D26=lista!$AC$14,1)</f>
        <v>0</v>
      </c>
      <c r="Q26" s="23" t="b">
        <f>+IF($D26=lista!$AC$15,1)</f>
        <v>0</v>
      </c>
      <c r="R26" s="23" t="b">
        <f>+IF($D26=lista!$AC$16,1)</f>
        <v>0</v>
      </c>
      <c r="S26" s="23" t="b">
        <f>+IF($D26=lista!$AC$17,1)</f>
        <v>0</v>
      </c>
      <c r="T26" s="23" t="b">
        <f>+IF($D26=lista!$AC$18,1)</f>
        <v>0</v>
      </c>
      <c r="U26" s="23" t="b">
        <f>+IF($D26=lista!$AC$19,1)</f>
        <v>0</v>
      </c>
      <c r="V26" s="23" t="b">
        <f>+IF($D26=lista!$AC$20,1)</f>
        <v>0</v>
      </c>
      <c r="W26" s="23" t="b">
        <f>+IF($D26=lista!$AC$21,1)</f>
        <v>0</v>
      </c>
      <c r="X26" s="23" t="b">
        <f>+IF($D26=lista!$AC$22,1)</f>
        <v>0</v>
      </c>
      <c r="Y26" s="23" t="b">
        <f>+IF($D26=lista!$AC$23,1)</f>
        <v>0</v>
      </c>
      <c r="Z26" s="23" t="b">
        <f>+IF($D26=lista!$AC$24,1)</f>
        <v>0</v>
      </c>
      <c r="AA26" s="23" t="b">
        <f>+IF($D26=lista!$AC$25,1)</f>
        <v>0</v>
      </c>
      <c r="AB26" s="23" t="b">
        <f>+IF($D26=lista!$AC$26,1)</f>
        <v>0</v>
      </c>
      <c r="AC26" s="23" t="b">
        <f>+IF($D26=lista!$AC$27,1)</f>
        <v>0</v>
      </c>
      <c r="AD26" s="23" t="b">
        <f>+IF($D26=lista!$AC$28,1)</f>
        <v>0</v>
      </c>
      <c r="AE26" s="23" t="b">
        <f>+IF($D26=lista!$AC$29,1)</f>
        <v>0</v>
      </c>
      <c r="AF26" s="23" t="b">
        <f>+IF($D26=lista!$AC$30,1)</f>
        <v>0</v>
      </c>
      <c r="AG26" s="23" t="b">
        <f>+IF($D26=lista!$AC$31,1)</f>
        <v>0</v>
      </c>
      <c r="AH26" s="23" t="b">
        <f>+IF($D26=lista!$AC$32,1)</f>
        <v>0</v>
      </c>
      <c r="AI26" s="23" t="b">
        <f>+IF($D26=lista!$AC$33,1)</f>
        <v>0</v>
      </c>
      <c r="AJ26" s="23" t="b">
        <f>+IF($D26=lista!$AC$34,1)</f>
        <v>0</v>
      </c>
      <c r="AK26" s="23" t="b">
        <f>+IF($D26=lista!$AC$35,1)</f>
        <v>0</v>
      </c>
      <c r="AL26" s="23" t="b">
        <f>+IF($D26=lista!$AC$36,1)</f>
        <v>0</v>
      </c>
      <c r="AM26" s="23" t="b">
        <f>+IF($D26=lista!$AC$37,1)</f>
        <v>0</v>
      </c>
      <c r="AN26" s="23" t="b">
        <f>+IF($D26=lista!$AC$38,1)</f>
        <v>0</v>
      </c>
      <c r="AO26" s="23" t="b">
        <f>+IF($D26=lista!$AC$39,1)</f>
        <v>0</v>
      </c>
      <c r="AP26" s="23" t="b">
        <f>+IF($D26=lista!$AC$40,1)</f>
        <v>0</v>
      </c>
      <c r="AQ26" s="23" t="b">
        <f>+IF($F26=lista!$AF$5,1)</f>
        <v>0</v>
      </c>
      <c r="AR26" s="23" t="b">
        <f>+IF($F26=lista!$AF$6,1)</f>
        <v>0</v>
      </c>
      <c r="AS26" s="23" t="b">
        <f>+IF($F26=lista!$AF$7,1)</f>
        <v>0</v>
      </c>
      <c r="AT26" s="23" t="b">
        <f>+IF($F26=lista!$AF$8,1)</f>
        <v>0</v>
      </c>
      <c r="AU26" s="23" t="b">
        <f>+IF($F26=lista!$AF$9,1)</f>
        <v>0</v>
      </c>
      <c r="AV26" s="23" t="b">
        <f>+IF($E26=lista!$AE$5,1)</f>
        <v>0</v>
      </c>
      <c r="AW26" s="23" t="b">
        <f>+IF($E26=lista!$AE$6,1)</f>
        <v>0</v>
      </c>
      <c r="AX26" s="23" t="b">
        <f>+IF($E26=lista!$AE$7,1)</f>
        <v>0</v>
      </c>
      <c r="AY26" s="23" t="b">
        <f>+IF($E26=lista!$AE$8,1)</f>
        <v>0</v>
      </c>
      <c r="AZ26" s="23" t="b">
        <f>+IF($E26=lista!$AE$9,1)</f>
        <v>0</v>
      </c>
      <c r="BA26" s="23" t="b">
        <f>+IF($E26=lista!$AE$10,1)</f>
        <v>0</v>
      </c>
      <c r="BB26" s="31"/>
      <c r="BC26" s="3"/>
      <c r="BD26" s="3"/>
      <c r="BE26" s="3"/>
    </row>
    <row r="27" spans="2:63" ht="15.75" thickBot="1" x14ac:dyDescent="0.3">
      <c r="B27" s="5">
        <v>24</v>
      </c>
      <c r="C27" s="17">
        <f>'ch list'!C34</f>
        <v>0</v>
      </c>
      <c r="D27" s="17">
        <f>'ch list'!D34</f>
        <v>0</v>
      </c>
      <c r="E27" s="17">
        <f>'ch list'!E34</f>
        <v>0</v>
      </c>
      <c r="F27" s="17">
        <f>'ch list'!F34</f>
        <v>0</v>
      </c>
      <c r="G27" s="23" t="b">
        <f>+IF($D27=lista!$AC$5,1)</f>
        <v>0</v>
      </c>
      <c r="H27" s="23" t="b">
        <f>+IF($D27=lista!$AC$6,1)</f>
        <v>0</v>
      </c>
      <c r="I27" s="23" t="b">
        <f>+IF($D27=lista!$AC$7,1)</f>
        <v>0</v>
      </c>
      <c r="J27" s="23" t="b">
        <f>+IF($D27=lista!$AC$8,1)</f>
        <v>0</v>
      </c>
      <c r="K27" s="23" t="b">
        <f>+IF($D27=lista!$AC$9,1)</f>
        <v>0</v>
      </c>
      <c r="L27" s="23" t="b">
        <f>+IF($D27=lista!$AC$10,1)</f>
        <v>0</v>
      </c>
      <c r="M27" s="23" t="b">
        <f>+IF($D27=lista!$AC$11,1)</f>
        <v>0</v>
      </c>
      <c r="N27" s="23" t="b">
        <f>+IF($D27=lista!$AC$12,1)</f>
        <v>0</v>
      </c>
      <c r="O27" s="23" t="b">
        <f>+IF($D27=lista!$AC$13,1)</f>
        <v>0</v>
      </c>
      <c r="P27" s="23" t="b">
        <f>+IF($D27=lista!$AC$14,1)</f>
        <v>0</v>
      </c>
      <c r="Q27" s="23" t="b">
        <f>+IF($D27=lista!$AC$15,1)</f>
        <v>0</v>
      </c>
      <c r="R27" s="23" t="b">
        <f>+IF($D27=lista!$AC$16,1)</f>
        <v>0</v>
      </c>
      <c r="S27" s="23" t="b">
        <f>+IF($D27=lista!$AC$17,1)</f>
        <v>0</v>
      </c>
      <c r="T27" s="23" t="b">
        <f>+IF($D27=lista!$AC$18,1)</f>
        <v>0</v>
      </c>
      <c r="U27" s="23" t="b">
        <f>+IF($D27=lista!$AC$19,1)</f>
        <v>0</v>
      </c>
      <c r="V27" s="23" t="b">
        <f>+IF($D27=lista!$AC$20,1)</f>
        <v>0</v>
      </c>
      <c r="W27" s="23" t="b">
        <f>+IF($D27=lista!$AC$21,1)</f>
        <v>0</v>
      </c>
      <c r="X27" s="23" t="b">
        <f>+IF($D27=lista!$AC$22,1)</f>
        <v>0</v>
      </c>
      <c r="Y27" s="23" t="b">
        <f>+IF($D27=lista!$AC$23,1)</f>
        <v>0</v>
      </c>
      <c r="Z27" s="23" t="b">
        <f>+IF($D27=lista!$AC$24,1)</f>
        <v>0</v>
      </c>
      <c r="AA27" s="23" t="b">
        <f>+IF($D27=lista!$AC$25,1)</f>
        <v>0</v>
      </c>
      <c r="AB27" s="23" t="b">
        <f>+IF($D27=lista!$AC$26,1)</f>
        <v>0</v>
      </c>
      <c r="AC27" s="23" t="b">
        <f>+IF($D27=lista!$AC$27,1)</f>
        <v>0</v>
      </c>
      <c r="AD27" s="23" t="b">
        <f>+IF($D27=lista!$AC$28,1)</f>
        <v>0</v>
      </c>
      <c r="AE27" s="23" t="b">
        <f>+IF($D27=lista!$AC$29,1)</f>
        <v>0</v>
      </c>
      <c r="AF27" s="23" t="b">
        <f>+IF($D27=lista!$AC$30,1)</f>
        <v>0</v>
      </c>
      <c r="AG27" s="23" t="b">
        <f>+IF($D27=lista!$AC$31,1)</f>
        <v>0</v>
      </c>
      <c r="AH27" s="23" t="b">
        <f>+IF($D27=lista!$AC$32,1)</f>
        <v>0</v>
      </c>
      <c r="AI27" s="23" t="b">
        <f>+IF($D27=lista!$AC$33,1)</f>
        <v>0</v>
      </c>
      <c r="AJ27" s="23" t="b">
        <f>+IF($D27=lista!$AC$34,1)</f>
        <v>0</v>
      </c>
      <c r="AK27" s="23" t="b">
        <f>+IF($D27=lista!$AC$35,1)</f>
        <v>0</v>
      </c>
      <c r="AL27" s="23" t="b">
        <f>+IF($D27=lista!$AC$36,1)</f>
        <v>0</v>
      </c>
      <c r="AM27" s="23" t="b">
        <f>+IF($D27=lista!$AC$37,1)</f>
        <v>0</v>
      </c>
      <c r="AN27" s="23" t="b">
        <f>+IF($D27=lista!$AC$38,1)</f>
        <v>0</v>
      </c>
      <c r="AO27" s="23" t="b">
        <f>+IF($D27=lista!$AC$39,1)</f>
        <v>0</v>
      </c>
      <c r="AP27" s="23" t="b">
        <f>+IF($D27=lista!$AC$40,1)</f>
        <v>0</v>
      </c>
      <c r="AQ27" s="23" t="b">
        <f>+IF($F27=lista!$AF$5,1)</f>
        <v>0</v>
      </c>
      <c r="AR27" s="23" t="b">
        <f>+IF($F27=lista!$AF$6,1)</f>
        <v>0</v>
      </c>
      <c r="AS27" s="23" t="b">
        <f>+IF($F27=lista!$AF$7,1)</f>
        <v>0</v>
      </c>
      <c r="AT27" s="23" t="b">
        <f>+IF($F27=lista!$AF$8,1)</f>
        <v>0</v>
      </c>
      <c r="AU27" s="23" t="b">
        <f>+IF($F27=lista!$AF$9,1)</f>
        <v>0</v>
      </c>
      <c r="AV27" s="23" t="b">
        <f>+IF($E27=lista!$AE$5,1)</f>
        <v>0</v>
      </c>
      <c r="AW27" s="23" t="b">
        <f>+IF($E27=lista!$AE$6,1)</f>
        <v>0</v>
      </c>
      <c r="AX27" s="23" t="b">
        <f>+IF($E27=lista!$AE$7,1)</f>
        <v>0</v>
      </c>
      <c r="AY27" s="23" t="b">
        <f>+IF($E27=lista!$AE$8,1)</f>
        <v>0</v>
      </c>
      <c r="AZ27" s="23" t="b">
        <f>+IF($E27=lista!$AE$9,1)</f>
        <v>0</v>
      </c>
      <c r="BA27" s="23" t="b">
        <f>+IF($E27=lista!$AE$10,1)</f>
        <v>0</v>
      </c>
      <c r="BB27" s="31"/>
      <c r="BC27" s="3"/>
      <c r="BD27" s="3"/>
      <c r="BE27" s="3"/>
    </row>
    <row r="28" spans="2:63" ht="15.75" thickBot="1" x14ac:dyDescent="0.3">
      <c r="B28" s="26">
        <v>25</v>
      </c>
      <c r="C28" s="21">
        <f>'ch list'!I5</f>
        <v>0</v>
      </c>
      <c r="D28" s="6">
        <f>'ch list'!J5</f>
        <v>0</v>
      </c>
      <c r="E28" s="6">
        <f>'ch list'!K5</f>
        <v>0</v>
      </c>
      <c r="F28" s="6">
        <f>'ch list'!L5</f>
        <v>0</v>
      </c>
      <c r="G28" s="23" t="b">
        <f>+IF($D28=lista!$AC$5,1)</f>
        <v>0</v>
      </c>
      <c r="H28" s="23" t="b">
        <f>+IF($D28=lista!$AC$6,1)</f>
        <v>0</v>
      </c>
      <c r="I28" s="23" t="b">
        <f>+IF($D28=lista!$AC$7,1)</f>
        <v>0</v>
      </c>
      <c r="J28" s="23" t="b">
        <f>+IF($D28=lista!$AC$8,1)</f>
        <v>0</v>
      </c>
      <c r="K28" s="23" t="b">
        <f>+IF($D28=lista!$AC$9,1)</f>
        <v>0</v>
      </c>
      <c r="L28" s="23" t="b">
        <f>+IF($D28=lista!$AC$10,1)</f>
        <v>0</v>
      </c>
      <c r="M28" s="23" t="b">
        <f>+IF($D28=lista!$AC$11,1)</f>
        <v>0</v>
      </c>
      <c r="N28" s="23" t="b">
        <f>+IF($D28=lista!$AC$12,1)</f>
        <v>0</v>
      </c>
      <c r="O28" s="23" t="b">
        <f>+IF($D28=lista!$AC$13,1)</f>
        <v>0</v>
      </c>
      <c r="P28" s="23" t="b">
        <f>+IF($D28=lista!$AC$14,1)</f>
        <v>0</v>
      </c>
      <c r="Q28" s="23" t="b">
        <f>+IF($D28=lista!$AC$15,1)</f>
        <v>0</v>
      </c>
      <c r="R28" s="23" t="b">
        <f>+IF($D28=lista!$AC$16,1)</f>
        <v>0</v>
      </c>
      <c r="S28" s="23" t="b">
        <f>+IF($D28=lista!$AC$17,1)</f>
        <v>0</v>
      </c>
      <c r="T28" s="23" t="b">
        <f>+IF($D28=lista!$AC$18,1)</f>
        <v>0</v>
      </c>
      <c r="U28" s="23" t="b">
        <f>+IF($D28=lista!$AC$19,1)</f>
        <v>0</v>
      </c>
      <c r="V28" s="23" t="b">
        <f>+IF($D28=lista!$AC$20,1)</f>
        <v>0</v>
      </c>
      <c r="W28" s="23" t="b">
        <f>+IF($D28=lista!$AC$21,1)</f>
        <v>0</v>
      </c>
      <c r="X28" s="23" t="b">
        <f>+IF($D28=lista!$AC$22,1)</f>
        <v>0</v>
      </c>
      <c r="Y28" s="23" t="b">
        <f>+IF($D28=lista!$AC$23,1)</f>
        <v>0</v>
      </c>
      <c r="Z28" s="23" t="b">
        <f>+IF($D28=lista!$AC$24,1)</f>
        <v>0</v>
      </c>
      <c r="AA28" s="23" t="b">
        <f>+IF($D28=lista!$AC$25,1)</f>
        <v>0</v>
      </c>
      <c r="AB28" s="23" t="b">
        <f>+IF($D28=lista!$AC$26,1)</f>
        <v>0</v>
      </c>
      <c r="AC28" s="23" t="b">
        <f>+IF($D28=lista!$AC$27,1)</f>
        <v>0</v>
      </c>
      <c r="AD28" s="23" t="b">
        <f>+IF($D28=lista!$AC$28,1)</f>
        <v>0</v>
      </c>
      <c r="AE28" s="23" t="b">
        <f>+IF($D28=lista!$AC$29,1)</f>
        <v>0</v>
      </c>
      <c r="AF28" s="23" t="b">
        <f>+IF($D28=lista!$AC$30,1)</f>
        <v>0</v>
      </c>
      <c r="AG28" s="23" t="b">
        <f>+IF($D28=lista!$AC$31,1)</f>
        <v>0</v>
      </c>
      <c r="AH28" s="23" t="b">
        <f>+IF($D28=lista!$AC$32,1)</f>
        <v>0</v>
      </c>
      <c r="AI28" s="23" t="b">
        <f>+IF($D28=lista!$AC$33,1)</f>
        <v>0</v>
      </c>
      <c r="AJ28" s="23" t="b">
        <f>+IF($D28=lista!$AC$34,1)</f>
        <v>0</v>
      </c>
      <c r="AK28" s="23" t="b">
        <f>+IF($D28=lista!$AC$35,1)</f>
        <v>0</v>
      </c>
      <c r="AL28" s="23" t="b">
        <f>+IF($D28=lista!$AC$36,1)</f>
        <v>0</v>
      </c>
      <c r="AM28" s="23" t="b">
        <f>+IF($D28=lista!$AC$37,1)</f>
        <v>0</v>
      </c>
      <c r="AN28" s="23" t="b">
        <f>+IF($D28=lista!$AC$38,1)</f>
        <v>0</v>
      </c>
      <c r="AO28" s="23" t="b">
        <f>+IF($D28=lista!$AC$39,1)</f>
        <v>0</v>
      </c>
      <c r="AP28" s="23" t="b">
        <f>+IF($D28=lista!$AC$40,1)</f>
        <v>0</v>
      </c>
      <c r="AQ28" s="23" t="b">
        <f>+IF($F28=lista!$AF$5,1)</f>
        <v>0</v>
      </c>
      <c r="AR28" s="23" t="b">
        <f>+IF($F28=lista!$AF$6,1)</f>
        <v>0</v>
      </c>
      <c r="AS28" s="23" t="b">
        <f>+IF($F28=lista!$AF$7,1)</f>
        <v>0</v>
      </c>
      <c r="AT28" s="23" t="b">
        <f>+IF($F28=lista!$AF$8,1)</f>
        <v>0</v>
      </c>
      <c r="AU28" s="23" t="b">
        <f>+IF($F28=lista!$AF$9,1)</f>
        <v>0</v>
      </c>
      <c r="AV28" s="23" t="b">
        <f>+IF($E28=lista!$AE$5,1)</f>
        <v>0</v>
      </c>
      <c r="AW28" s="23" t="b">
        <f>+IF($E28=lista!$AE$6,1)</f>
        <v>0</v>
      </c>
      <c r="AX28" s="23" t="b">
        <f>+IF($E28=lista!$AE$7,1)</f>
        <v>0</v>
      </c>
      <c r="AY28" s="23" t="b">
        <f>+IF($E28=lista!$AE$8,1)</f>
        <v>0</v>
      </c>
      <c r="AZ28" s="23" t="b">
        <f>+IF($E28=lista!$AE$9,1)</f>
        <v>0</v>
      </c>
      <c r="BA28" s="23" t="b">
        <f>+IF($E28=lista!$AE$10,1)</f>
        <v>0</v>
      </c>
      <c r="BB28" s="31"/>
      <c r="BC28" s="3"/>
      <c r="BD28" s="3"/>
      <c r="BE28" s="3"/>
    </row>
    <row r="29" spans="2:63" ht="15.75" thickBot="1" x14ac:dyDescent="0.3">
      <c r="B29" s="4">
        <v>26</v>
      </c>
      <c r="C29" s="2">
        <f>'ch list'!I6</f>
        <v>0</v>
      </c>
      <c r="D29" s="6">
        <f>'ch list'!J6</f>
        <v>0</v>
      </c>
      <c r="E29" s="6">
        <f>'ch list'!K6</f>
        <v>0</v>
      </c>
      <c r="F29" s="6">
        <f>'ch list'!L6</f>
        <v>0</v>
      </c>
      <c r="G29" s="23" t="b">
        <f>+IF($D29=lista!$AC$5,1)</f>
        <v>0</v>
      </c>
      <c r="H29" s="23" t="b">
        <f>+IF($D29=lista!$AC$6,1)</f>
        <v>0</v>
      </c>
      <c r="I29" s="23" t="b">
        <f>+IF($D29=lista!$AC$7,1)</f>
        <v>0</v>
      </c>
      <c r="J29" s="23" t="b">
        <f>+IF($D29=lista!$AC$8,1)</f>
        <v>0</v>
      </c>
      <c r="K29" s="23" t="b">
        <f>+IF($D29=lista!$AC$9,1)</f>
        <v>0</v>
      </c>
      <c r="L29" s="23" t="b">
        <f>+IF($D29=lista!$AC$10,1)</f>
        <v>0</v>
      </c>
      <c r="M29" s="23" t="b">
        <f>+IF($D29=lista!$AC$11,1)</f>
        <v>0</v>
      </c>
      <c r="N29" s="23" t="b">
        <f>+IF($D29=lista!$AC$12,1)</f>
        <v>0</v>
      </c>
      <c r="O29" s="23" t="b">
        <f>+IF($D29=lista!$AC$13,1)</f>
        <v>0</v>
      </c>
      <c r="P29" s="23" t="b">
        <f>+IF($D29=lista!$AC$14,1)</f>
        <v>0</v>
      </c>
      <c r="Q29" s="23" t="b">
        <f>+IF($D29=lista!$AC$15,1)</f>
        <v>0</v>
      </c>
      <c r="R29" s="23" t="b">
        <f>+IF($D29=lista!$AC$16,1)</f>
        <v>0</v>
      </c>
      <c r="S29" s="23" t="b">
        <f>+IF($D29=lista!$AC$17,1)</f>
        <v>0</v>
      </c>
      <c r="T29" s="23" t="b">
        <f>+IF($D29=lista!$AC$18,1)</f>
        <v>0</v>
      </c>
      <c r="U29" s="23" t="b">
        <f>+IF($D29=lista!$AC$19,1)</f>
        <v>0</v>
      </c>
      <c r="V29" s="23" t="b">
        <f>+IF($D29=lista!$AC$20,1)</f>
        <v>0</v>
      </c>
      <c r="W29" s="23" t="b">
        <f>+IF($D29=lista!$AC$21,1)</f>
        <v>0</v>
      </c>
      <c r="X29" s="23" t="b">
        <f>+IF($D29=lista!$AC$22,1)</f>
        <v>0</v>
      </c>
      <c r="Y29" s="23" t="b">
        <f>+IF($D29=lista!$AC$23,1)</f>
        <v>0</v>
      </c>
      <c r="Z29" s="23" t="b">
        <f>+IF($D29=lista!$AC$24,1)</f>
        <v>0</v>
      </c>
      <c r="AA29" s="23" t="b">
        <f>+IF($D29=lista!$AC$25,1)</f>
        <v>0</v>
      </c>
      <c r="AB29" s="23" t="b">
        <f>+IF($D29=lista!$AC$26,1)</f>
        <v>0</v>
      </c>
      <c r="AC29" s="23" t="b">
        <f>+IF($D29=lista!$AC$27,1)</f>
        <v>0</v>
      </c>
      <c r="AD29" s="23" t="b">
        <f>+IF($D29=lista!$AC$28,1)</f>
        <v>0</v>
      </c>
      <c r="AE29" s="23" t="b">
        <f>+IF($D29=lista!$AC$29,1)</f>
        <v>0</v>
      </c>
      <c r="AF29" s="23" t="b">
        <f>+IF($D29=lista!$AC$30,1)</f>
        <v>0</v>
      </c>
      <c r="AG29" s="23" t="b">
        <f>+IF($D29=lista!$AC$31,1)</f>
        <v>0</v>
      </c>
      <c r="AH29" s="23" t="b">
        <f>+IF($D29=lista!$AC$32,1)</f>
        <v>0</v>
      </c>
      <c r="AI29" s="23" t="b">
        <f>+IF($D29=lista!$AC$33,1)</f>
        <v>0</v>
      </c>
      <c r="AJ29" s="23" t="b">
        <f>+IF($D29=lista!$AC$34,1)</f>
        <v>0</v>
      </c>
      <c r="AK29" s="23" t="b">
        <f>+IF($D29=lista!$AC$35,1)</f>
        <v>0</v>
      </c>
      <c r="AL29" s="23" t="b">
        <f>+IF($D29=lista!$AC$36,1)</f>
        <v>0</v>
      </c>
      <c r="AM29" s="23" t="b">
        <f>+IF($D29=lista!$AC$37,1)</f>
        <v>0</v>
      </c>
      <c r="AN29" s="23" t="b">
        <f>+IF($D29=lista!$AC$38,1)</f>
        <v>0</v>
      </c>
      <c r="AO29" s="23" t="b">
        <f>+IF($D29=lista!$AC$39,1)</f>
        <v>0</v>
      </c>
      <c r="AP29" s="23" t="b">
        <f>+IF($D29=lista!$AC$40,1)</f>
        <v>0</v>
      </c>
      <c r="AQ29" s="23" t="b">
        <f>+IF($F29=lista!$AF$5,1)</f>
        <v>0</v>
      </c>
      <c r="AR29" s="23" t="b">
        <f>+IF($F29=lista!$AF$6,1)</f>
        <v>0</v>
      </c>
      <c r="AS29" s="23" t="b">
        <f>+IF($F29=lista!$AF$7,1)</f>
        <v>0</v>
      </c>
      <c r="AT29" s="23" t="b">
        <f>+IF($F29=lista!$AF$8,1)</f>
        <v>0</v>
      </c>
      <c r="AU29" s="23" t="b">
        <f>+IF($F29=lista!$AF$9,1)</f>
        <v>0</v>
      </c>
      <c r="AV29" s="23" t="b">
        <f>+IF($E29=lista!$AE$5,1)</f>
        <v>0</v>
      </c>
      <c r="AW29" s="23" t="b">
        <f>+IF($E29=lista!$AE$6,1)</f>
        <v>0</v>
      </c>
      <c r="AX29" s="23" t="b">
        <f>+IF($E29=lista!$AE$7,1)</f>
        <v>0</v>
      </c>
      <c r="AY29" s="23" t="b">
        <f>+IF($E29=lista!$AE$8,1)</f>
        <v>0</v>
      </c>
      <c r="AZ29" s="23" t="b">
        <f>+IF($E29=lista!$AE$9,1)</f>
        <v>0</v>
      </c>
      <c r="BA29" s="23" t="b">
        <f>+IF($E29=lista!$AE$10,1)</f>
        <v>0</v>
      </c>
      <c r="BB29" s="31"/>
      <c r="BC29" s="3"/>
      <c r="BD29" s="3"/>
      <c r="BE29" s="3"/>
    </row>
    <row r="30" spans="2:63" ht="15.75" thickBot="1" x14ac:dyDescent="0.3">
      <c r="B30" s="4">
        <v>27</v>
      </c>
      <c r="C30" s="2">
        <f>'ch list'!I7</f>
        <v>0</v>
      </c>
      <c r="D30" s="6">
        <f>'ch list'!J7</f>
        <v>0</v>
      </c>
      <c r="E30" s="6">
        <f>'ch list'!K7</f>
        <v>0</v>
      </c>
      <c r="F30" s="6">
        <f>'ch list'!L7</f>
        <v>0</v>
      </c>
      <c r="G30" s="23" t="b">
        <f>+IF($D30=lista!$AC$5,1)</f>
        <v>0</v>
      </c>
      <c r="H30" s="23" t="b">
        <f>+IF($D30=lista!$AC$6,1)</f>
        <v>0</v>
      </c>
      <c r="I30" s="23" t="b">
        <f>+IF($D30=lista!$AC$7,1)</f>
        <v>0</v>
      </c>
      <c r="J30" s="23" t="b">
        <f>+IF($D30=lista!$AC$8,1)</f>
        <v>0</v>
      </c>
      <c r="K30" s="23" t="b">
        <f>+IF($D30=lista!$AC$9,1)</f>
        <v>0</v>
      </c>
      <c r="L30" s="23" t="b">
        <f>+IF($D30=lista!$AC$10,1)</f>
        <v>0</v>
      </c>
      <c r="M30" s="23" t="b">
        <f>+IF($D30=lista!$AC$11,1)</f>
        <v>0</v>
      </c>
      <c r="N30" s="23" t="b">
        <f>+IF($D30=lista!$AC$12,1)</f>
        <v>0</v>
      </c>
      <c r="O30" s="23" t="b">
        <f>+IF($D30=lista!$AC$13,1)</f>
        <v>0</v>
      </c>
      <c r="P30" s="23" t="b">
        <f>+IF($D30=lista!$AC$14,1)</f>
        <v>0</v>
      </c>
      <c r="Q30" s="23" t="b">
        <f>+IF($D30=lista!$AC$15,1)</f>
        <v>0</v>
      </c>
      <c r="R30" s="23" t="b">
        <f>+IF($D30=lista!$AC$16,1)</f>
        <v>0</v>
      </c>
      <c r="S30" s="23" t="b">
        <f>+IF($D30=lista!$AC$17,1)</f>
        <v>0</v>
      </c>
      <c r="T30" s="23" t="b">
        <f>+IF($D30=lista!$AC$18,1)</f>
        <v>0</v>
      </c>
      <c r="U30" s="23" t="b">
        <f>+IF($D30=lista!$AC$19,1)</f>
        <v>0</v>
      </c>
      <c r="V30" s="23" t="b">
        <f>+IF($D30=lista!$AC$20,1)</f>
        <v>0</v>
      </c>
      <c r="W30" s="23" t="b">
        <f>+IF($D30=lista!$AC$21,1)</f>
        <v>0</v>
      </c>
      <c r="X30" s="23" t="b">
        <f>+IF($D30=lista!$AC$22,1)</f>
        <v>0</v>
      </c>
      <c r="Y30" s="23" t="b">
        <f>+IF($D30=lista!$AC$23,1)</f>
        <v>0</v>
      </c>
      <c r="Z30" s="23" t="b">
        <f>+IF($D30=lista!$AC$24,1)</f>
        <v>0</v>
      </c>
      <c r="AA30" s="23" t="b">
        <f>+IF($D30=lista!$AC$25,1)</f>
        <v>0</v>
      </c>
      <c r="AB30" s="23" t="b">
        <f>+IF($D30=lista!$AC$26,1)</f>
        <v>0</v>
      </c>
      <c r="AC30" s="23" t="b">
        <f>+IF($D30=lista!$AC$27,1)</f>
        <v>0</v>
      </c>
      <c r="AD30" s="23" t="b">
        <f>+IF($D30=lista!$AC$28,1)</f>
        <v>0</v>
      </c>
      <c r="AE30" s="23" t="b">
        <f>+IF($D30=lista!$AC$29,1)</f>
        <v>0</v>
      </c>
      <c r="AF30" s="23" t="b">
        <f>+IF($D30=lista!$AC$30,1)</f>
        <v>0</v>
      </c>
      <c r="AG30" s="23" t="b">
        <f>+IF($D30=lista!$AC$31,1)</f>
        <v>0</v>
      </c>
      <c r="AH30" s="23" t="b">
        <f>+IF($D30=lista!$AC$32,1)</f>
        <v>0</v>
      </c>
      <c r="AI30" s="23" t="b">
        <f>+IF($D30=lista!$AC$33,1)</f>
        <v>0</v>
      </c>
      <c r="AJ30" s="23" t="b">
        <f>+IF($D30=lista!$AC$34,1)</f>
        <v>0</v>
      </c>
      <c r="AK30" s="23" t="b">
        <f>+IF($D30=lista!$AC$35,1)</f>
        <v>0</v>
      </c>
      <c r="AL30" s="23" t="b">
        <f>+IF($D30=lista!$AC$36,1)</f>
        <v>0</v>
      </c>
      <c r="AM30" s="23" t="b">
        <f>+IF($D30=lista!$AC$37,1)</f>
        <v>0</v>
      </c>
      <c r="AN30" s="23" t="b">
        <f>+IF($D30=lista!$AC$38,1)</f>
        <v>0</v>
      </c>
      <c r="AO30" s="23" t="b">
        <f>+IF($D30=lista!$AC$39,1)</f>
        <v>0</v>
      </c>
      <c r="AP30" s="23" t="b">
        <f>+IF($D30=lista!$AC$40,1)</f>
        <v>0</v>
      </c>
      <c r="AQ30" s="23" t="b">
        <f>+IF($F30=lista!$AF$5,1)</f>
        <v>0</v>
      </c>
      <c r="AR30" s="23" t="b">
        <f>+IF($F30=lista!$AF$6,1)</f>
        <v>0</v>
      </c>
      <c r="AS30" s="23" t="b">
        <f>+IF($F30=lista!$AF$7,1)</f>
        <v>0</v>
      </c>
      <c r="AT30" s="23" t="b">
        <f>+IF($F30=lista!$AF$8,1)</f>
        <v>0</v>
      </c>
      <c r="AU30" s="23" t="b">
        <f>+IF($F30=lista!$AF$9,1)</f>
        <v>0</v>
      </c>
      <c r="AV30" s="23" t="b">
        <f>+IF($E30=lista!$AE$5,1)</f>
        <v>0</v>
      </c>
      <c r="AW30" s="23" t="b">
        <f>+IF($E30=lista!$AE$6,1)</f>
        <v>0</v>
      </c>
      <c r="AX30" s="23" t="b">
        <f>+IF($E30=lista!$AE$7,1)</f>
        <v>0</v>
      </c>
      <c r="AY30" s="23" t="b">
        <f>+IF($E30=lista!$AE$8,1)</f>
        <v>0</v>
      </c>
      <c r="AZ30" s="23" t="b">
        <f>+IF($E30=lista!$AE$9,1)</f>
        <v>0</v>
      </c>
      <c r="BA30" s="23" t="b">
        <f>+IF($E30=lista!$AE$10,1)</f>
        <v>0</v>
      </c>
      <c r="BB30" s="31"/>
      <c r="BC30" s="3"/>
      <c r="BD30" s="3"/>
      <c r="BE30" s="3"/>
    </row>
    <row r="31" spans="2:63" ht="15.75" thickBot="1" x14ac:dyDescent="0.3">
      <c r="B31" s="4">
        <v>28</v>
      </c>
      <c r="C31" s="2">
        <f>'ch list'!I8</f>
        <v>0</v>
      </c>
      <c r="D31" s="6">
        <f>'ch list'!J8</f>
        <v>0</v>
      </c>
      <c r="E31" s="6">
        <f>'ch list'!K8</f>
        <v>0</v>
      </c>
      <c r="F31" s="6">
        <f>'ch list'!L8</f>
        <v>0</v>
      </c>
      <c r="G31" s="23" t="b">
        <f>+IF($D31=lista!$AC$5,1)</f>
        <v>0</v>
      </c>
      <c r="H31" s="23" t="b">
        <f>+IF($D31=lista!$AC$6,1)</f>
        <v>0</v>
      </c>
      <c r="I31" s="23" t="b">
        <f>+IF($D31=lista!$AC$7,1)</f>
        <v>0</v>
      </c>
      <c r="J31" s="23" t="b">
        <f>+IF($D31=lista!$AC$8,1)</f>
        <v>0</v>
      </c>
      <c r="K31" s="23" t="b">
        <f>+IF($D31=lista!$AC$9,1)</f>
        <v>0</v>
      </c>
      <c r="L31" s="23" t="b">
        <f>+IF($D31=lista!$AC$10,1)</f>
        <v>0</v>
      </c>
      <c r="M31" s="23" t="b">
        <f>+IF($D31=lista!$AC$11,1)</f>
        <v>0</v>
      </c>
      <c r="N31" s="23" t="b">
        <f>+IF($D31=lista!$AC$12,1)</f>
        <v>0</v>
      </c>
      <c r="O31" s="23" t="b">
        <f>+IF($D31=lista!$AC$13,1)</f>
        <v>0</v>
      </c>
      <c r="P31" s="23" t="b">
        <f>+IF($D31=lista!$AC$14,1)</f>
        <v>0</v>
      </c>
      <c r="Q31" s="23" t="b">
        <f>+IF($D31=lista!$AC$15,1)</f>
        <v>0</v>
      </c>
      <c r="R31" s="23" t="b">
        <f>+IF($D31=lista!$AC$16,1)</f>
        <v>0</v>
      </c>
      <c r="S31" s="23" t="b">
        <f>+IF($D31=lista!$AC$17,1)</f>
        <v>0</v>
      </c>
      <c r="T31" s="23" t="b">
        <f>+IF($D31=lista!$AC$18,1)</f>
        <v>0</v>
      </c>
      <c r="U31" s="23" t="b">
        <f>+IF($D31=lista!$AC$19,1)</f>
        <v>0</v>
      </c>
      <c r="V31" s="23" t="b">
        <f>+IF($D31=lista!$AC$20,1)</f>
        <v>0</v>
      </c>
      <c r="W31" s="23" t="b">
        <f>+IF($D31=lista!$AC$21,1)</f>
        <v>0</v>
      </c>
      <c r="X31" s="23" t="b">
        <f>+IF($D31=lista!$AC$22,1)</f>
        <v>0</v>
      </c>
      <c r="Y31" s="23" t="b">
        <f>+IF($D31=lista!$AC$23,1)</f>
        <v>0</v>
      </c>
      <c r="Z31" s="23" t="b">
        <f>+IF($D31=lista!$AC$24,1)</f>
        <v>0</v>
      </c>
      <c r="AA31" s="23" t="b">
        <f>+IF($D31=lista!$AC$25,1)</f>
        <v>0</v>
      </c>
      <c r="AB31" s="23" t="b">
        <f>+IF($D31=lista!$AC$26,1)</f>
        <v>0</v>
      </c>
      <c r="AC31" s="23" t="b">
        <f>+IF($D31=lista!$AC$27,1)</f>
        <v>0</v>
      </c>
      <c r="AD31" s="23" t="b">
        <f>+IF($D31=lista!$AC$28,1)</f>
        <v>0</v>
      </c>
      <c r="AE31" s="23" t="b">
        <f>+IF($D31=lista!$AC$29,1)</f>
        <v>0</v>
      </c>
      <c r="AF31" s="23" t="b">
        <f>+IF($D31=lista!$AC$30,1)</f>
        <v>0</v>
      </c>
      <c r="AG31" s="23" t="b">
        <f>+IF($D31=lista!$AC$31,1)</f>
        <v>0</v>
      </c>
      <c r="AH31" s="23" t="b">
        <f>+IF($D31=lista!$AC$32,1)</f>
        <v>0</v>
      </c>
      <c r="AI31" s="23" t="b">
        <f>+IF($D31=lista!$AC$33,1)</f>
        <v>0</v>
      </c>
      <c r="AJ31" s="23" t="b">
        <f>+IF($D31=lista!$AC$34,1)</f>
        <v>0</v>
      </c>
      <c r="AK31" s="23" t="b">
        <f>+IF($D31=lista!$AC$35,1)</f>
        <v>0</v>
      </c>
      <c r="AL31" s="23" t="b">
        <f>+IF($D31=lista!$AC$36,1)</f>
        <v>0</v>
      </c>
      <c r="AM31" s="23" t="b">
        <f>+IF($D31=lista!$AC$37,1)</f>
        <v>0</v>
      </c>
      <c r="AN31" s="23" t="b">
        <f>+IF($D31=lista!$AC$38,1)</f>
        <v>0</v>
      </c>
      <c r="AO31" s="23" t="b">
        <f>+IF($D31=lista!$AC$39,1)</f>
        <v>0</v>
      </c>
      <c r="AP31" s="23" t="b">
        <f>+IF($D31=lista!$AC$40,1)</f>
        <v>0</v>
      </c>
      <c r="AQ31" s="23" t="b">
        <f>+IF($F31=lista!$AF$5,1)</f>
        <v>0</v>
      </c>
      <c r="AR31" s="23" t="b">
        <f>+IF($F31=lista!$AF$6,1)</f>
        <v>0</v>
      </c>
      <c r="AS31" s="23" t="b">
        <f>+IF($F31=lista!$AF$7,1)</f>
        <v>0</v>
      </c>
      <c r="AT31" s="23" t="b">
        <f>+IF($F31=lista!$AF$8,1)</f>
        <v>0</v>
      </c>
      <c r="AU31" s="23" t="b">
        <f>+IF($F31=lista!$AF$9,1)</f>
        <v>0</v>
      </c>
      <c r="AV31" s="23" t="b">
        <f>+IF($E31=lista!$AE$5,1)</f>
        <v>0</v>
      </c>
      <c r="AW31" s="23" t="b">
        <f>+IF($E31=lista!$AE$6,1)</f>
        <v>0</v>
      </c>
      <c r="AX31" s="23" t="b">
        <f>+IF($E31=lista!$AE$7,1)</f>
        <v>0</v>
      </c>
      <c r="AY31" s="23" t="b">
        <f>+IF($E31=lista!$AE$8,1)</f>
        <v>0</v>
      </c>
      <c r="AZ31" s="23" t="b">
        <f>+IF($E31=lista!$AE$9,1)</f>
        <v>0</v>
      </c>
      <c r="BA31" s="23" t="b">
        <f>+IF($E31=lista!$AE$10,1)</f>
        <v>0</v>
      </c>
      <c r="BB31" s="31"/>
      <c r="BC31" s="3"/>
      <c r="BD31" s="3"/>
      <c r="BE31" s="3"/>
    </row>
    <row r="32" spans="2:63" ht="15.75" thickBot="1" x14ac:dyDescent="0.3">
      <c r="B32" s="4">
        <v>29</v>
      </c>
      <c r="C32" s="2">
        <f>'ch list'!I9</f>
        <v>0</v>
      </c>
      <c r="D32" s="6">
        <f>'ch list'!J9</f>
        <v>0</v>
      </c>
      <c r="E32" s="6">
        <f>'ch list'!K9</f>
        <v>0</v>
      </c>
      <c r="F32" s="6">
        <f>'ch list'!L9</f>
        <v>0</v>
      </c>
      <c r="G32" s="23" t="b">
        <f>+IF($D32=lista!$AC$5,1)</f>
        <v>0</v>
      </c>
      <c r="H32" s="23" t="b">
        <f>+IF($D32=lista!$AC$6,1)</f>
        <v>0</v>
      </c>
      <c r="I32" s="23" t="b">
        <f>+IF($D32=lista!$AC$7,1)</f>
        <v>0</v>
      </c>
      <c r="J32" s="23" t="b">
        <f>+IF($D32=lista!$AC$8,1)</f>
        <v>0</v>
      </c>
      <c r="K32" s="23" t="b">
        <f>+IF($D32=lista!$AC$9,1)</f>
        <v>0</v>
      </c>
      <c r="L32" s="23" t="b">
        <f>+IF($D32=lista!$AC$10,1)</f>
        <v>0</v>
      </c>
      <c r="M32" s="23" t="b">
        <f>+IF($D32=lista!$AC$11,1)</f>
        <v>0</v>
      </c>
      <c r="N32" s="23" t="b">
        <f>+IF($D32=lista!$AC$12,1)</f>
        <v>0</v>
      </c>
      <c r="O32" s="23" t="b">
        <f>+IF($D32=lista!$AC$13,1)</f>
        <v>0</v>
      </c>
      <c r="P32" s="23" t="b">
        <f>+IF($D32=lista!$AC$14,1)</f>
        <v>0</v>
      </c>
      <c r="Q32" s="23" t="b">
        <f>+IF($D32=lista!$AC$15,1)</f>
        <v>0</v>
      </c>
      <c r="R32" s="23" t="b">
        <f>+IF($D32=lista!$AC$16,1)</f>
        <v>0</v>
      </c>
      <c r="S32" s="23" t="b">
        <f>+IF($D32=lista!$AC$17,1)</f>
        <v>0</v>
      </c>
      <c r="T32" s="23" t="b">
        <f>+IF($D32=lista!$AC$18,1)</f>
        <v>0</v>
      </c>
      <c r="U32" s="23" t="b">
        <f>+IF($D32=lista!$AC$19,1)</f>
        <v>0</v>
      </c>
      <c r="V32" s="23" t="b">
        <f>+IF($D32=lista!$AC$20,1)</f>
        <v>0</v>
      </c>
      <c r="W32" s="23" t="b">
        <f>+IF($D32=lista!$AC$21,1)</f>
        <v>0</v>
      </c>
      <c r="X32" s="23" t="b">
        <f>+IF($D32=lista!$AC$22,1)</f>
        <v>0</v>
      </c>
      <c r="Y32" s="23" t="b">
        <f>+IF($D32=lista!$AC$23,1)</f>
        <v>0</v>
      </c>
      <c r="Z32" s="23" t="b">
        <f>+IF($D32=lista!$AC$24,1)</f>
        <v>0</v>
      </c>
      <c r="AA32" s="23" t="b">
        <f>+IF($D32=lista!$AC$25,1)</f>
        <v>0</v>
      </c>
      <c r="AB32" s="23" t="b">
        <f>+IF($D32=lista!$AC$26,1)</f>
        <v>0</v>
      </c>
      <c r="AC32" s="23" t="b">
        <f>+IF($D32=lista!$AC$27,1)</f>
        <v>0</v>
      </c>
      <c r="AD32" s="23" t="b">
        <f>+IF($D32=lista!$AC$28,1)</f>
        <v>0</v>
      </c>
      <c r="AE32" s="23" t="b">
        <f>+IF($D32=lista!$AC$29,1)</f>
        <v>0</v>
      </c>
      <c r="AF32" s="23" t="b">
        <f>+IF($D32=lista!$AC$30,1)</f>
        <v>0</v>
      </c>
      <c r="AG32" s="23" t="b">
        <f>+IF($D32=lista!$AC$31,1)</f>
        <v>0</v>
      </c>
      <c r="AH32" s="23" t="b">
        <f>+IF($D32=lista!$AC$32,1)</f>
        <v>0</v>
      </c>
      <c r="AI32" s="23" t="b">
        <f>+IF($D32=lista!$AC$33,1)</f>
        <v>0</v>
      </c>
      <c r="AJ32" s="23" t="b">
        <f>+IF($D32=lista!$AC$34,1)</f>
        <v>0</v>
      </c>
      <c r="AK32" s="23" t="b">
        <f>+IF($D32=lista!$AC$35,1)</f>
        <v>0</v>
      </c>
      <c r="AL32" s="23" t="b">
        <f>+IF($D32=lista!$AC$36,1)</f>
        <v>0</v>
      </c>
      <c r="AM32" s="23" t="b">
        <f>+IF($D32=lista!$AC$37,1)</f>
        <v>0</v>
      </c>
      <c r="AN32" s="23" t="b">
        <f>+IF($D32=lista!$AC$38,1)</f>
        <v>0</v>
      </c>
      <c r="AO32" s="23" t="b">
        <f>+IF($D32=lista!$AC$39,1)</f>
        <v>0</v>
      </c>
      <c r="AP32" s="23" t="b">
        <f>+IF($D32=lista!$AC$40,1)</f>
        <v>0</v>
      </c>
      <c r="AQ32" s="23" t="b">
        <f>+IF($F32=lista!$AF$5,1)</f>
        <v>0</v>
      </c>
      <c r="AR32" s="23" t="b">
        <f>+IF($F32=lista!$AF$6,1)</f>
        <v>0</v>
      </c>
      <c r="AS32" s="23" t="b">
        <f>+IF($F32=lista!$AF$7,1)</f>
        <v>0</v>
      </c>
      <c r="AT32" s="23" t="b">
        <f>+IF($F32=lista!$AF$8,1)</f>
        <v>0</v>
      </c>
      <c r="AU32" s="23" t="b">
        <f>+IF($F32=lista!$AF$9,1)</f>
        <v>0</v>
      </c>
      <c r="AV32" s="23" t="b">
        <f>+IF($E32=lista!$AE$5,1)</f>
        <v>0</v>
      </c>
      <c r="AW32" s="23" t="b">
        <f>+IF($E32=lista!$AE$6,1)</f>
        <v>0</v>
      </c>
      <c r="AX32" s="23" t="b">
        <f>+IF($E32=lista!$AE$7,1)</f>
        <v>0</v>
      </c>
      <c r="AY32" s="23" t="b">
        <f>+IF($E32=lista!$AE$8,1)</f>
        <v>0</v>
      </c>
      <c r="AZ32" s="23" t="b">
        <f>+IF($E32=lista!$AE$9,1)</f>
        <v>0</v>
      </c>
      <c r="BA32" s="23" t="b">
        <f>+IF($E32=lista!$AE$10,1)</f>
        <v>0</v>
      </c>
      <c r="BB32" s="31"/>
      <c r="BC32" s="3"/>
      <c r="BD32" s="3"/>
      <c r="BE32" s="3"/>
    </row>
    <row r="33" spans="1:65" ht="15.75" thickBot="1" x14ac:dyDescent="0.3">
      <c r="B33" s="4">
        <v>30</v>
      </c>
      <c r="C33" s="2">
        <f>'ch list'!I10</f>
        <v>0</v>
      </c>
      <c r="D33" s="6">
        <f>'ch list'!J10</f>
        <v>0</v>
      </c>
      <c r="E33" s="6">
        <f>'ch list'!K10</f>
        <v>0</v>
      </c>
      <c r="F33" s="6">
        <f>'ch list'!L10</f>
        <v>0</v>
      </c>
      <c r="G33" s="23" t="b">
        <f>+IF($D33=lista!$AC$5,1)</f>
        <v>0</v>
      </c>
      <c r="H33" s="23" t="b">
        <f>+IF($D33=lista!$AC$6,1)</f>
        <v>0</v>
      </c>
      <c r="I33" s="23" t="b">
        <f>+IF($D33=lista!$AC$7,1)</f>
        <v>0</v>
      </c>
      <c r="J33" s="23" t="b">
        <f>+IF($D33=lista!$AC$8,1)</f>
        <v>0</v>
      </c>
      <c r="K33" s="23" t="b">
        <f>+IF($D33=lista!$AC$9,1)</f>
        <v>0</v>
      </c>
      <c r="L33" s="23" t="b">
        <f>+IF($D33=lista!$AC$10,1)</f>
        <v>0</v>
      </c>
      <c r="M33" s="23" t="b">
        <f>+IF($D33=lista!$AC$11,1)</f>
        <v>0</v>
      </c>
      <c r="N33" s="23" t="b">
        <f>+IF($D33=lista!$AC$12,1)</f>
        <v>0</v>
      </c>
      <c r="O33" s="23" t="b">
        <f>+IF($D33=lista!$AC$13,1)</f>
        <v>0</v>
      </c>
      <c r="P33" s="23" t="b">
        <f>+IF($D33=lista!$AC$14,1)</f>
        <v>0</v>
      </c>
      <c r="Q33" s="23" t="b">
        <f>+IF($D33=lista!$AC$15,1)</f>
        <v>0</v>
      </c>
      <c r="R33" s="23" t="b">
        <f>+IF($D33=lista!$AC$16,1)</f>
        <v>0</v>
      </c>
      <c r="S33" s="23" t="b">
        <f>+IF($D33=lista!$AC$17,1)</f>
        <v>0</v>
      </c>
      <c r="T33" s="23" t="b">
        <f>+IF($D33=lista!$AC$18,1)</f>
        <v>0</v>
      </c>
      <c r="U33" s="23" t="b">
        <f>+IF($D33=lista!$AC$19,1)</f>
        <v>0</v>
      </c>
      <c r="V33" s="23" t="b">
        <f>+IF($D33=lista!$AC$20,1)</f>
        <v>0</v>
      </c>
      <c r="W33" s="23" t="b">
        <f>+IF($D33=lista!$AC$21,1)</f>
        <v>0</v>
      </c>
      <c r="X33" s="23" t="b">
        <f>+IF($D33=lista!$AC$22,1)</f>
        <v>0</v>
      </c>
      <c r="Y33" s="23" t="b">
        <f>+IF($D33=lista!$AC$23,1)</f>
        <v>0</v>
      </c>
      <c r="Z33" s="23" t="b">
        <f>+IF($D33=lista!$AC$24,1)</f>
        <v>0</v>
      </c>
      <c r="AA33" s="23" t="b">
        <f>+IF($D33=lista!$AC$25,1)</f>
        <v>0</v>
      </c>
      <c r="AB33" s="23" t="b">
        <f>+IF($D33=lista!$AC$26,1)</f>
        <v>0</v>
      </c>
      <c r="AC33" s="23" t="b">
        <f>+IF($D33=lista!$AC$27,1)</f>
        <v>0</v>
      </c>
      <c r="AD33" s="23" t="b">
        <f>+IF($D33=lista!$AC$28,1)</f>
        <v>0</v>
      </c>
      <c r="AE33" s="23" t="b">
        <f>+IF($D33=lista!$AC$29,1)</f>
        <v>0</v>
      </c>
      <c r="AF33" s="23" t="b">
        <f>+IF($D33=lista!$AC$30,1)</f>
        <v>0</v>
      </c>
      <c r="AG33" s="23" t="b">
        <f>+IF($D33=lista!$AC$31,1)</f>
        <v>0</v>
      </c>
      <c r="AH33" s="23" t="b">
        <f>+IF($D33=lista!$AC$32,1)</f>
        <v>0</v>
      </c>
      <c r="AI33" s="23" t="b">
        <f>+IF($D33=lista!$AC$33,1)</f>
        <v>0</v>
      </c>
      <c r="AJ33" s="23" t="b">
        <f>+IF($D33=lista!$AC$34,1)</f>
        <v>0</v>
      </c>
      <c r="AK33" s="23" t="b">
        <f>+IF($D33=lista!$AC$35,1)</f>
        <v>0</v>
      </c>
      <c r="AL33" s="23" t="b">
        <f>+IF($D33=lista!$AC$36,1)</f>
        <v>0</v>
      </c>
      <c r="AM33" s="23" t="b">
        <f>+IF($D33=lista!$AC$37,1)</f>
        <v>0</v>
      </c>
      <c r="AN33" s="23" t="b">
        <f>+IF($D33=lista!$AC$38,1)</f>
        <v>0</v>
      </c>
      <c r="AO33" s="23" t="b">
        <f>+IF($D33=lista!$AC$39,1)</f>
        <v>0</v>
      </c>
      <c r="AP33" s="23" t="b">
        <f>+IF($D33=lista!$AC$40,1)</f>
        <v>0</v>
      </c>
      <c r="AQ33" s="23" t="b">
        <f>+IF($F33=lista!$AF$5,1)</f>
        <v>0</v>
      </c>
      <c r="AR33" s="23" t="b">
        <f>+IF($F33=lista!$AF$6,1)</f>
        <v>0</v>
      </c>
      <c r="AS33" s="23" t="b">
        <f>+IF($F33=lista!$AF$7,1)</f>
        <v>0</v>
      </c>
      <c r="AT33" s="23" t="b">
        <f>+IF($F33=lista!$AF$8,1)</f>
        <v>0</v>
      </c>
      <c r="AU33" s="23" t="b">
        <f>+IF($F33=lista!$AF$9,1)</f>
        <v>0</v>
      </c>
      <c r="AV33" s="23" t="b">
        <f>+IF($E33=lista!$AE$5,1)</f>
        <v>0</v>
      </c>
      <c r="AW33" s="23" t="b">
        <f>+IF($E33=lista!$AE$6,1)</f>
        <v>0</v>
      </c>
      <c r="AX33" s="23" t="b">
        <f>+IF($E33=lista!$AE$7,1)</f>
        <v>0</v>
      </c>
      <c r="AY33" s="23" t="b">
        <f>+IF($E33=lista!$AE$8,1)</f>
        <v>0</v>
      </c>
      <c r="AZ33" s="23" t="b">
        <f>+IF($E33=lista!$AE$9,1)</f>
        <v>0</v>
      </c>
      <c r="BA33" s="23" t="b">
        <f>+IF($E33=lista!$AE$10,1)</f>
        <v>0</v>
      </c>
      <c r="BB33" s="31"/>
      <c r="BC33" s="3"/>
      <c r="BD33" s="3"/>
      <c r="BE33" s="3"/>
    </row>
    <row r="34" spans="1:65" ht="15.75" thickBot="1" x14ac:dyDescent="0.3">
      <c r="B34" s="4">
        <v>31</v>
      </c>
      <c r="C34" s="2">
        <f>'ch list'!I11</f>
        <v>0</v>
      </c>
      <c r="D34" s="6">
        <f>'ch list'!J11</f>
        <v>0</v>
      </c>
      <c r="E34" s="6">
        <f>'ch list'!K11</f>
        <v>0</v>
      </c>
      <c r="F34" s="6">
        <f>'ch list'!L11</f>
        <v>0</v>
      </c>
      <c r="G34" s="23" t="b">
        <f>+IF($D34=lista!$AC$5,1)</f>
        <v>0</v>
      </c>
      <c r="H34" s="23" t="b">
        <f>+IF($D34=lista!$AC$6,1)</f>
        <v>0</v>
      </c>
      <c r="I34" s="23" t="b">
        <f>+IF($D34=lista!$AC$7,1)</f>
        <v>0</v>
      </c>
      <c r="J34" s="23" t="b">
        <f>+IF($D34=lista!$AC$8,1)</f>
        <v>0</v>
      </c>
      <c r="K34" s="23" t="b">
        <f>+IF($D34=lista!$AC$9,1)</f>
        <v>0</v>
      </c>
      <c r="L34" s="23" t="b">
        <f>+IF($D34=lista!$AC$10,1)</f>
        <v>0</v>
      </c>
      <c r="M34" s="23" t="b">
        <f>+IF($D34=lista!$AC$11,1)</f>
        <v>0</v>
      </c>
      <c r="N34" s="23" t="b">
        <f>+IF($D34=lista!$AC$12,1)</f>
        <v>0</v>
      </c>
      <c r="O34" s="23" t="b">
        <f>+IF($D34=lista!$AC$13,1)</f>
        <v>0</v>
      </c>
      <c r="P34" s="23" t="b">
        <f>+IF($D34=lista!$AC$14,1)</f>
        <v>0</v>
      </c>
      <c r="Q34" s="23" t="b">
        <f>+IF($D34=lista!$AC$15,1)</f>
        <v>0</v>
      </c>
      <c r="R34" s="23" t="b">
        <f>+IF($D34=lista!$AC$16,1)</f>
        <v>0</v>
      </c>
      <c r="S34" s="23" t="b">
        <f>+IF($D34=lista!$AC$17,1)</f>
        <v>0</v>
      </c>
      <c r="T34" s="23" t="b">
        <f>+IF($D34=lista!$AC$18,1)</f>
        <v>0</v>
      </c>
      <c r="U34" s="23" t="b">
        <f>+IF($D34=lista!$AC$19,1)</f>
        <v>0</v>
      </c>
      <c r="V34" s="23" t="b">
        <f>+IF($D34=lista!$AC$20,1)</f>
        <v>0</v>
      </c>
      <c r="W34" s="23" t="b">
        <f>+IF($D34=lista!$AC$21,1)</f>
        <v>0</v>
      </c>
      <c r="X34" s="23" t="b">
        <f>+IF($D34=lista!$AC$22,1)</f>
        <v>0</v>
      </c>
      <c r="Y34" s="23" t="b">
        <f>+IF($D34=lista!$AC$23,1)</f>
        <v>0</v>
      </c>
      <c r="Z34" s="23" t="b">
        <f>+IF($D34=lista!$AC$24,1)</f>
        <v>0</v>
      </c>
      <c r="AA34" s="23" t="b">
        <f>+IF($D34=lista!$AC$25,1)</f>
        <v>0</v>
      </c>
      <c r="AB34" s="23" t="b">
        <f>+IF($D34=lista!$AC$26,1)</f>
        <v>0</v>
      </c>
      <c r="AC34" s="23" t="b">
        <f>+IF($D34=lista!$AC$27,1)</f>
        <v>0</v>
      </c>
      <c r="AD34" s="23" t="b">
        <f>+IF($D34=lista!$AC$28,1)</f>
        <v>0</v>
      </c>
      <c r="AE34" s="23" t="b">
        <f>+IF($D34=lista!$AC$29,1)</f>
        <v>0</v>
      </c>
      <c r="AF34" s="23" t="b">
        <f>+IF($D34=lista!$AC$30,1)</f>
        <v>0</v>
      </c>
      <c r="AG34" s="23" t="b">
        <f>+IF($D34=lista!$AC$31,1)</f>
        <v>0</v>
      </c>
      <c r="AH34" s="23" t="b">
        <f>+IF($D34=lista!$AC$32,1)</f>
        <v>0</v>
      </c>
      <c r="AI34" s="23" t="b">
        <f>+IF($D34=lista!$AC$33,1)</f>
        <v>0</v>
      </c>
      <c r="AJ34" s="23" t="b">
        <f>+IF($D34=lista!$AC$34,1)</f>
        <v>0</v>
      </c>
      <c r="AK34" s="23" t="b">
        <f>+IF($D34=lista!$AC$35,1)</f>
        <v>0</v>
      </c>
      <c r="AL34" s="23" t="b">
        <f>+IF($D34=lista!$AC$36,1)</f>
        <v>0</v>
      </c>
      <c r="AM34" s="23" t="b">
        <f>+IF($D34=lista!$AC$37,1)</f>
        <v>0</v>
      </c>
      <c r="AN34" s="23" t="b">
        <f>+IF($D34=lista!$AC$38,1)</f>
        <v>0</v>
      </c>
      <c r="AO34" s="23" t="b">
        <f>+IF($D34=lista!$AC$39,1)</f>
        <v>0</v>
      </c>
      <c r="AP34" s="23" t="b">
        <f>+IF($D34=lista!$AC$40,1)</f>
        <v>0</v>
      </c>
      <c r="AQ34" s="23" t="b">
        <f>+IF($F34=lista!$AF$5,1)</f>
        <v>0</v>
      </c>
      <c r="AR34" s="23" t="b">
        <f>+IF($F34=lista!$AF$6,1)</f>
        <v>0</v>
      </c>
      <c r="AS34" s="23" t="b">
        <f>+IF($F34=lista!$AF$7,1)</f>
        <v>0</v>
      </c>
      <c r="AT34" s="23" t="b">
        <f>+IF($F34=lista!$AF$8,1)</f>
        <v>0</v>
      </c>
      <c r="AU34" s="23" t="b">
        <f>+IF($F34=lista!$AF$9,1)</f>
        <v>0</v>
      </c>
      <c r="AV34" s="23" t="b">
        <f>+IF($E34=lista!$AE$5,1)</f>
        <v>0</v>
      </c>
      <c r="AW34" s="23" t="b">
        <f>+IF($E34=lista!$AE$6,1)</f>
        <v>0</v>
      </c>
      <c r="AX34" s="23" t="b">
        <f>+IF($E34=lista!$AE$7,1)</f>
        <v>0</v>
      </c>
      <c r="AY34" s="23" t="b">
        <f>+IF($E34=lista!$AE$8,1)</f>
        <v>0</v>
      </c>
      <c r="AZ34" s="23" t="b">
        <f>+IF($E34=lista!$AE$9,1)</f>
        <v>0</v>
      </c>
      <c r="BA34" s="23" t="b">
        <f>+IF($E34=lista!$AE$10,1)</f>
        <v>0</v>
      </c>
      <c r="BB34" s="31"/>
      <c r="BC34" s="3"/>
      <c r="BD34" s="3"/>
      <c r="BE34" s="3"/>
    </row>
    <row r="35" spans="1:65" ht="15.75" thickBot="1" x14ac:dyDescent="0.3">
      <c r="B35" s="34">
        <v>32</v>
      </c>
      <c r="C35" s="35">
        <f>'ch list'!I12</f>
        <v>0</v>
      </c>
      <c r="D35" s="39">
        <f>'ch list'!J12</f>
        <v>0</v>
      </c>
      <c r="E35" s="39">
        <f>'ch list'!K12</f>
        <v>0</v>
      </c>
      <c r="F35" s="39">
        <f>'ch list'!L12</f>
        <v>0</v>
      </c>
      <c r="G35" s="23" t="b">
        <f>+IF($D35=lista!$AC$5,1)</f>
        <v>0</v>
      </c>
      <c r="H35" s="23" t="b">
        <f>+IF($D35=lista!$AC$6,1)</f>
        <v>0</v>
      </c>
      <c r="I35" s="23" t="b">
        <f>+IF($D35=lista!$AC$7,1)</f>
        <v>0</v>
      </c>
      <c r="J35" s="23" t="b">
        <f>+IF($D35=lista!$AC$8,1)</f>
        <v>0</v>
      </c>
      <c r="K35" s="23" t="b">
        <f>+IF($D35=lista!$AC$9,1)</f>
        <v>0</v>
      </c>
      <c r="L35" s="23" t="b">
        <f>+IF($D35=lista!$AC$10,1)</f>
        <v>0</v>
      </c>
      <c r="M35" s="23" t="b">
        <f>+IF($D35=lista!$AC$11,1)</f>
        <v>0</v>
      </c>
      <c r="N35" s="23" t="b">
        <f>+IF($D35=lista!$AC$12,1)</f>
        <v>0</v>
      </c>
      <c r="O35" s="23" t="b">
        <f>+IF($D35=lista!$AC$13,1)</f>
        <v>0</v>
      </c>
      <c r="P35" s="23" t="b">
        <f>+IF($D35=lista!$AC$14,1)</f>
        <v>0</v>
      </c>
      <c r="Q35" s="23" t="b">
        <f>+IF($D35=lista!$AC$15,1)</f>
        <v>0</v>
      </c>
      <c r="R35" s="23" t="b">
        <f>+IF($D35=lista!$AC$16,1)</f>
        <v>0</v>
      </c>
      <c r="S35" s="23" t="b">
        <f>+IF($D35=lista!$AC$17,1)</f>
        <v>0</v>
      </c>
      <c r="T35" s="23" t="b">
        <f>+IF($D35=lista!$AC$18,1)</f>
        <v>0</v>
      </c>
      <c r="U35" s="23" t="b">
        <f>+IF($D35=lista!$AC$19,1)</f>
        <v>0</v>
      </c>
      <c r="V35" s="23" t="b">
        <f>+IF($D35=lista!$AC$20,1)</f>
        <v>0</v>
      </c>
      <c r="W35" s="23" t="b">
        <f>+IF($D35=lista!$AC$21,1)</f>
        <v>0</v>
      </c>
      <c r="X35" s="23" t="b">
        <f>+IF($D35=lista!$AC$22,1)</f>
        <v>0</v>
      </c>
      <c r="Y35" s="23" t="b">
        <f>+IF($D35=lista!$AC$23,1)</f>
        <v>0</v>
      </c>
      <c r="Z35" s="23" t="b">
        <f>+IF($D35=lista!$AC$24,1)</f>
        <v>0</v>
      </c>
      <c r="AA35" s="23" t="b">
        <f>+IF($D35=lista!$AC$25,1)</f>
        <v>0</v>
      </c>
      <c r="AB35" s="23" t="b">
        <f>+IF($D35=lista!$AC$26,1)</f>
        <v>0</v>
      </c>
      <c r="AC35" s="23" t="b">
        <f>+IF($D35=lista!$AC$27,1)</f>
        <v>0</v>
      </c>
      <c r="AD35" s="23" t="b">
        <f>+IF($D35=lista!$AC$28,1)</f>
        <v>0</v>
      </c>
      <c r="AE35" s="23" t="b">
        <f>+IF($D35=lista!$AC$29,1)</f>
        <v>0</v>
      </c>
      <c r="AF35" s="23" t="b">
        <f>+IF($D35=lista!$AC$30,1)</f>
        <v>0</v>
      </c>
      <c r="AG35" s="23" t="b">
        <f>+IF($D35=lista!$AC$31,1)</f>
        <v>0</v>
      </c>
      <c r="AH35" s="23" t="b">
        <f>+IF($D35=lista!$AC$32,1)</f>
        <v>0</v>
      </c>
      <c r="AI35" s="23" t="b">
        <f>+IF($D35=lista!$AC$33,1)</f>
        <v>0</v>
      </c>
      <c r="AJ35" s="23" t="b">
        <f>+IF($D35=lista!$AC$34,1)</f>
        <v>0</v>
      </c>
      <c r="AK35" s="23" t="b">
        <f>+IF($D35=lista!$AC$35,1)</f>
        <v>0</v>
      </c>
      <c r="AL35" s="23" t="b">
        <f>+IF($D35=lista!$AC$36,1)</f>
        <v>0</v>
      </c>
      <c r="AM35" s="23" t="b">
        <f>+IF($D35=lista!$AC$37,1)</f>
        <v>0</v>
      </c>
      <c r="AN35" s="23" t="b">
        <f>+IF($D35=lista!$AC$38,1)</f>
        <v>0</v>
      </c>
      <c r="AO35" s="23" t="b">
        <f>+IF($D35=lista!$AC$39,1)</f>
        <v>0</v>
      </c>
      <c r="AP35" s="23" t="b">
        <f>+IF($D35=lista!$AC$40,1)</f>
        <v>0</v>
      </c>
      <c r="AQ35" s="23" t="b">
        <f>+IF($F35=lista!$AF$5,1)</f>
        <v>0</v>
      </c>
      <c r="AR35" s="23" t="b">
        <f>+IF($F35=lista!$AF$6,1)</f>
        <v>0</v>
      </c>
      <c r="AS35" s="23" t="b">
        <f>+IF($F35=lista!$AF$7,1)</f>
        <v>0</v>
      </c>
      <c r="AT35" s="23" t="b">
        <f>+IF($F35=lista!$AF$8,1)</f>
        <v>0</v>
      </c>
      <c r="AU35" s="23" t="b">
        <f>+IF($F35=lista!$AF$9,1)</f>
        <v>0</v>
      </c>
      <c r="AV35" s="23" t="b">
        <f>+IF($E35=lista!$AE$5,1)</f>
        <v>0</v>
      </c>
      <c r="AW35" s="23" t="b">
        <f>+IF($E35=lista!$AE$6,1)</f>
        <v>0</v>
      </c>
      <c r="AX35" s="23" t="b">
        <f>+IF($E35=lista!$AE$7,1)</f>
        <v>0</v>
      </c>
      <c r="AY35" s="23" t="b">
        <f>+IF($E35=lista!$AE$8,1)</f>
        <v>0</v>
      </c>
      <c r="AZ35" s="23" t="b">
        <f>+IF($E35=lista!$AE$9,1)</f>
        <v>0</v>
      </c>
      <c r="BA35" s="23" t="b">
        <f>+IF($E35=lista!$AE$10,1)</f>
        <v>0</v>
      </c>
      <c r="BB35" s="31"/>
      <c r="BC35" s="3"/>
      <c r="BD35" s="3"/>
      <c r="BE35" s="3"/>
    </row>
    <row r="36" spans="1:65" ht="15.75" thickBot="1" x14ac:dyDescent="0.3">
      <c r="B36" s="26">
        <v>33</v>
      </c>
      <c r="C36" s="21">
        <f>'ch list'!I16</f>
        <v>0</v>
      </c>
      <c r="D36" s="22">
        <f>'ch list'!J16</f>
        <v>0</v>
      </c>
      <c r="E36" s="22">
        <f>'ch list'!K16</f>
        <v>0</v>
      </c>
      <c r="F36" s="22">
        <f>'ch list'!L16</f>
        <v>0</v>
      </c>
      <c r="G36" s="23" t="b">
        <f>+IF($D36=lista!$AC$5,1)</f>
        <v>0</v>
      </c>
      <c r="H36" s="23" t="b">
        <f>+IF($D36=lista!$AC$6,1)</f>
        <v>0</v>
      </c>
      <c r="I36" s="23" t="b">
        <f>+IF($D36=lista!$AC$7,1)</f>
        <v>0</v>
      </c>
      <c r="J36" s="23" t="b">
        <f>+IF($D36=lista!$AC$8,1)</f>
        <v>0</v>
      </c>
      <c r="K36" s="23" t="b">
        <f>+IF($D36=lista!$AC$9,1)</f>
        <v>0</v>
      </c>
      <c r="L36" s="23" t="b">
        <f>+IF($D36=lista!$AC$10,1)</f>
        <v>0</v>
      </c>
      <c r="M36" s="23" t="b">
        <f>+IF($D36=lista!$AC$11,1)</f>
        <v>0</v>
      </c>
      <c r="N36" s="23" t="b">
        <f>+IF($D36=lista!$AC$12,1)</f>
        <v>0</v>
      </c>
      <c r="O36" s="23" t="b">
        <f>+IF($D36=lista!$AC$13,1)</f>
        <v>0</v>
      </c>
      <c r="P36" s="23" t="b">
        <f>+IF($D36=lista!$AC$14,1)</f>
        <v>0</v>
      </c>
      <c r="Q36" s="23" t="b">
        <f>+IF($D36=lista!$AC$15,1)</f>
        <v>0</v>
      </c>
      <c r="R36" s="23" t="b">
        <f>+IF($D36=lista!$AC$16,1)</f>
        <v>0</v>
      </c>
      <c r="S36" s="23" t="b">
        <f>+IF($D36=lista!$AC$17,1)</f>
        <v>0</v>
      </c>
      <c r="T36" s="23" t="b">
        <f>+IF($D36=lista!$AC$18,1)</f>
        <v>0</v>
      </c>
      <c r="U36" s="23" t="b">
        <f>+IF($D36=lista!$AC$19,1)</f>
        <v>0</v>
      </c>
      <c r="V36" s="23" t="b">
        <f>+IF($D36=lista!$AC$20,1)</f>
        <v>0</v>
      </c>
      <c r="W36" s="23" t="b">
        <f>+IF($D36=lista!$AC$21,1)</f>
        <v>0</v>
      </c>
      <c r="X36" s="23" t="b">
        <f>+IF($D36=lista!$AC$22,1)</f>
        <v>0</v>
      </c>
      <c r="Y36" s="23" t="b">
        <f>+IF($D36=lista!$AC$23,1)</f>
        <v>0</v>
      </c>
      <c r="Z36" s="23" t="b">
        <f>+IF($D36=lista!$AC$24,1)</f>
        <v>0</v>
      </c>
      <c r="AA36" s="23" t="b">
        <f>+IF($D36=lista!$AC$25,1)</f>
        <v>0</v>
      </c>
      <c r="AB36" s="23" t="b">
        <f>+IF($D36=lista!$AC$26,1)</f>
        <v>0</v>
      </c>
      <c r="AC36" s="23" t="b">
        <f>+IF($D36=lista!$AC$27,1)</f>
        <v>0</v>
      </c>
      <c r="AD36" s="23" t="b">
        <f>+IF($D36=lista!$AC$28,1)</f>
        <v>0</v>
      </c>
      <c r="AE36" s="23" t="b">
        <f>+IF($D36=lista!$AC$29,1)</f>
        <v>0</v>
      </c>
      <c r="AF36" s="23" t="b">
        <f>+IF($D36=lista!$AC$30,1)</f>
        <v>0</v>
      </c>
      <c r="AG36" s="23" t="b">
        <f>+IF($D36=lista!$AC$31,1)</f>
        <v>0</v>
      </c>
      <c r="AH36" s="23" t="b">
        <f>+IF($D36=lista!$AC$32,1)</f>
        <v>0</v>
      </c>
      <c r="AI36" s="23" t="b">
        <f>+IF($D36=lista!$AC$33,1)</f>
        <v>0</v>
      </c>
      <c r="AJ36" s="23" t="b">
        <f>+IF($D36=lista!$AC$34,1)</f>
        <v>0</v>
      </c>
      <c r="AK36" s="23" t="b">
        <f>+IF($D36=lista!$AC$35,1)</f>
        <v>0</v>
      </c>
      <c r="AL36" s="23" t="b">
        <f>+IF($D36=lista!$AC$36,1)</f>
        <v>0</v>
      </c>
      <c r="AM36" s="23" t="b">
        <f>+IF($D36=lista!$AC$37,1)</f>
        <v>0</v>
      </c>
      <c r="AN36" s="23" t="b">
        <f>+IF($D36=lista!$AC$38,1)</f>
        <v>0</v>
      </c>
      <c r="AO36" s="23" t="b">
        <f>+IF($D36=lista!$AC$39,1)</f>
        <v>0</v>
      </c>
      <c r="AP36" s="23" t="b">
        <f>+IF($D36=lista!$AC$40,1)</f>
        <v>0</v>
      </c>
      <c r="AQ36" s="23" t="b">
        <f>+IF($F36=lista!$AF$5,1)</f>
        <v>0</v>
      </c>
      <c r="AR36" s="23" t="b">
        <f>+IF($F36=lista!$AF$6,1)</f>
        <v>0</v>
      </c>
      <c r="AS36" s="23" t="b">
        <f>+IF($F36=lista!$AF$7,1)</f>
        <v>0</v>
      </c>
      <c r="AT36" s="23" t="b">
        <f>+IF($F36=lista!$AF$8,1)</f>
        <v>0</v>
      </c>
      <c r="AU36" s="23" t="b">
        <f>+IF($F36=lista!$AF$9,1)</f>
        <v>0</v>
      </c>
      <c r="AV36" s="23" t="b">
        <f>+IF($E36=lista!$AE$5,1)</f>
        <v>0</v>
      </c>
      <c r="AW36" s="23" t="b">
        <f>+IF($E36=lista!$AE$6,1)</f>
        <v>0</v>
      </c>
      <c r="AX36" s="23" t="b">
        <f>+IF($E36=lista!$AE$7,1)</f>
        <v>0</v>
      </c>
      <c r="AY36" s="23" t="b">
        <f>+IF($E36=lista!$AE$8,1)</f>
        <v>0</v>
      </c>
      <c r="AZ36" s="23" t="b">
        <f>+IF($E36=lista!$AE$9,1)</f>
        <v>0</v>
      </c>
      <c r="BA36" s="23" t="b">
        <f>+IF($E36=lista!$AE$10,1)</f>
        <v>0</v>
      </c>
      <c r="BB36" s="3"/>
      <c r="BC36" s="3"/>
      <c r="BD36" s="3"/>
      <c r="BE36" s="3"/>
    </row>
    <row r="37" spans="1:65" ht="15.75" thickBot="1" x14ac:dyDescent="0.3">
      <c r="B37" s="4">
        <v>34</v>
      </c>
      <c r="C37" s="2">
        <f>'ch list'!I17</f>
        <v>0</v>
      </c>
      <c r="D37" s="6">
        <f>'ch list'!J17</f>
        <v>0</v>
      </c>
      <c r="E37" s="6">
        <f>'ch list'!K17</f>
        <v>0</v>
      </c>
      <c r="F37" s="6">
        <f>'ch list'!L17</f>
        <v>0</v>
      </c>
      <c r="G37" s="23" t="b">
        <f>+IF($D37=lista!$AC$5,1)</f>
        <v>0</v>
      </c>
      <c r="H37" s="23" t="b">
        <f>+IF($D37=lista!$AC$6,1)</f>
        <v>0</v>
      </c>
      <c r="I37" s="23" t="b">
        <f>+IF($D37=lista!$AC$7,1)</f>
        <v>0</v>
      </c>
      <c r="J37" s="23" t="b">
        <f>+IF($D37=lista!$AC$8,1)</f>
        <v>0</v>
      </c>
      <c r="K37" s="23" t="b">
        <f>+IF($D37=lista!$AC$9,1)</f>
        <v>0</v>
      </c>
      <c r="L37" s="23" t="b">
        <f>+IF($D37=lista!$AC$10,1)</f>
        <v>0</v>
      </c>
      <c r="M37" s="23" t="b">
        <f>+IF($D37=lista!$AC$11,1)</f>
        <v>0</v>
      </c>
      <c r="N37" s="23" t="b">
        <f>+IF($D37=lista!$AC$12,1)</f>
        <v>0</v>
      </c>
      <c r="O37" s="23" t="b">
        <f>+IF($D37=lista!$AC$13,1)</f>
        <v>0</v>
      </c>
      <c r="P37" s="23" t="b">
        <f>+IF($D37=lista!$AC$14,1)</f>
        <v>0</v>
      </c>
      <c r="Q37" s="23" t="b">
        <f>+IF($D37=lista!$AC$15,1)</f>
        <v>0</v>
      </c>
      <c r="R37" s="23" t="b">
        <f>+IF($D37=lista!$AC$16,1)</f>
        <v>0</v>
      </c>
      <c r="S37" s="23" t="b">
        <f>+IF($D37=lista!$AC$17,1)</f>
        <v>0</v>
      </c>
      <c r="T37" s="23" t="b">
        <f>+IF($D37=lista!$AC$18,1)</f>
        <v>0</v>
      </c>
      <c r="U37" s="23" t="b">
        <f>+IF($D37=lista!$AC$19,1)</f>
        <v>0</v>
      </c>
      <c r="V37" s="23" t="b">
        <f>+IF($D37=lista!$AC$20,1)</f>
        <v>0</v>
      </c>
      <c r="W37" s="23" t="b">
        <f>+IF($D37=lista!$AC$21,1)</f>
        <v>0</v>
      </c>
      <c r="X37" s="23" t="b">
        <f>+IF($D37=lista!$AC$22,1)</f>
        <v>0</v>
      </c>
      <c r="Y37" s="23" t="b">
        <f>+IF($D37=lista!$AC$23,1)</f>
        <v>0</v>
      </c>
      <c r="Z37" s="23" t="b">
        <f>+IF($D37=lista!$AC$24,1)</f>
        <v>0</v>
      </c>
      <c r="AA37" s="23" t="b">
        <f>+IF($D37=lista!$AC$25,1)</f>
        <v>0</v>
      </c>
      <c r="AB37" s="23" t="b">
        <f>+IF($D37=lista!$AC$26,1)</f>
        <v>0</v>
      </c>
      <c r="AC37" s="23" t="b">
        <f>+IF($D37=lista!$AC$27,1)</f>
        <v>0</v>
      </c>
      <c r="AD37" s="23" t="b">
        <f>+IF($D37=lista!$AC$28,1)</f>
        <v>0</v>
      </c>
      <c r="AE37" s="23" t="b">
        <f>+IF($D37=lista!$AC$29,1)</f>
        <v>0</v>
      </c>
      <c r="AF37" s="23" t="b">
        <f>+IF($D37=lista!$AC$30,1)</f>
        <v>0</v>
      </c>
      <c r="AG37" s="23" t="b">
        <f>+IF($D37=lista!$AC$31,1)</f>
        <v>0</v>
      </c>
      <c r="AH37" s="23" t="b">
        <f>+IF($D37=lista!$AC$32,1)</f>
        <v>0</v>
      </c>
      <c r="AI37" s="23" t="b">
        <f>+IF($D37=lista!$AC$33,1)</f>
        <v>0</v>
      </c>
      <c r="AJ37" s="23" t="b">
        <f>+IF($D37=lista!$AC$34,1)</f>
        <v>0</v>
      </c>
      <c r="AK37" s="23" t="b">
        <f>+IF($D37=lista!$AC$35,1)</f>
        <v>0</v>
      </c>
      <c r="AL37" s="23" t="b">
        <f>+IF($D37=lista!$AC$36,1)</f>
        <v>0</v>
      </c>
      <c r="AM37" s="23" t="b">
        <f>+IF($D37=lista!$AC$37,1)</f>
        <v>0</v>
      </c>
      <c r="AN37" s="23" t="b">
        <f>+IF($D37=lista!$AC$38,1)</f>
        <v>0</v>
      </c>
      <c r="AO37" s="23" t="b">
        <f>+IF($D37=lista!$AC$39,1)</f>
        <v>0</v>
      </c>
      <c r="AP37" s="23" t="b">
        <f>+IF($D37=lista!$AC$40,1)</f>
        <v>0</v>
      </c>
      <c r="AQ37" s="23" t="b">
        <f>+IF($F37=lista!$AF$5,1)</f>
        <v>0</v>
      </c>
      <c r="AR37" s="23" t="b">
        <f>+IF($F37=lista!$AF$6,1)</f>
        <v>0</v>
      </c>
      <c r="AS37" s="23" t="b">
        <f>+IF($F37=lista!$AF$7,1)</f>
        <v>0</v>
      </c>
      <c r="AT37" s="23" t="b">
        <f>+IF($F37=lista!$AF$8,1)</f>
        <v>0</v>
      </c>
      <c r="AU37" s="23" t="b">
        <f>+IF($F37=lista!$AF$9,1)</f>
        <v>0</v>
      </c>
      <c r="AV37" s="23" t="b">
        <f>+IF($E37=lista!$AE$5,1)</f>
        <v>0</v>
      </c>
      <c r="AW37" s="23" t="b">
        <f>+IF($E37=lista!$AE$6,1)</f>
        <v>0</v>
      </c>
      <c r="AX37" s="23" t="b">
        <f>+IF($E37=lista!$AE$7,1)</f>
        <v>0</v>
      </c>
      <c r="AY37" s="23" t="b">
        <f>+IF($E37=lista!$AE$8,1)</f>
        <v>0</v>
      </c>
      <c r="AZ37" s="23" t="b">
        <f>+IF($E37=lista!$AE$9,1)</f>
        <v>0</v>
      </c>
      <c r="BA37" s="23" t="b">
        <f>+IF($E37=lista!$AE$10,1)</f>
        <v>0</v>
      </c>
      <c r="BB37" s="3"/>
      <c r="BC37" s="3"/>
      <c r="BD37" s="3"/>
      <c r="BE37" s="3"/>
    </row>
    <row r="38" spans="1:65" ht="15.75" thickBot="1" x14ac:dyDescent="0.3">
      <c r="B38" s="4">
        <v>35</v>
      </c>
      <c r="C38" s="2">
        <f>'ch list'!I18</f>
        <v>0</v>
      </c>
      <c r="D38" s="6">
        <f>'ch list'!J18</f>
        <v>0</v>
      </c>
      <c r="E38" s="6">
        <f>'ch list'!K18</f>
        <v>0</v>
      </c>
      <c r="F38" s="6">
        <f>'ch list'!L18</f>
        <v>0</v>
      </c>
      <c r="G38" s="23" t="b">
        <f>+IF($D38=lista!$AC$5,1)</f>
        <v>0</v>
      </c>
      <c r="H38" s="23" t="b">
        <f>+IF($D38=lista!$AC$6,1)</f>
        <v>0</v>
      </c>
      <c r="I38" s="23" t="b">
        <f>+IF($D38=lista!$AC$7,1)</f>
        <v>0</v>
      </c>
      <c r="J38" s="23" t="b">
        <f>+IF($D38=lista!$AC$8,1)</f>
        <v>0</v>
      </c>
      <c r="K38" s="23" t="b">
        <f>+IF($D38=lista!$AC$9,1)</f>
        <v>0</v>
      </c>
      <c r="L38" s="23" t="b">
        <f>+IF($D38=lista!$AC$10,1)</f>
        <v>0</v>
      </c>
      <c r="M38" s="23" t="b">
        <f>+IF($D38=lista!$AC$11,1)</f>
        <v>0</v>
      </c>
      <c r="N38" s="23" t="b">
        <f>+IF($D38=lista!$AC$12,1)</f>
        <v>0</v>
      </c>
      <c r="O38" s="23" t="b">
        <f>+IF($D38=lista!$AC$13,1)</f>
        <v>0</v>
      </c>
      <c r="P38" s="23" t="b">
        <f>+IF($D38=lista!$AC$14,1)</f>
        <v>0</v>
      </c>
      <c r="Q38" s="23" t="b">
        <f>+IF($D38=lista!$AC$15,1)</f>
        <v>0</v>
      </c>
      <c r="R38" s="23" t="b">
        <f>+IF($D38=lista!$AC$16,1)</f>
        <v>0</v>
      </c>
      <c r="S38" s="23" t="b">
        <f>+IF($D38=lista!$AC$17,1)</f>
        <v>0</v>
      </c>
      <c r="T38" s="23" t="b">
        <f>+IF($D38=lista!$AC$18,1)</f>
        <v>0</v>
      </c>
      <c r="U38" s="23" t="b">
        <f>+IF($D38=lista!$AC$19,1)</f>
        <v>0</v>
      </c>
      <c r="V38" s="23" t="b">
        <f>+IF($D38=lista!$AC$20,1)</f>
        <v>0</v>
      </c>
      <c r="W38" s="23" t="b">
        <f>+IF($D38=lista!$AC$21,1)</f>
        <v>0</v>
      </c>
      <c r="X38" s="23" t="b">
        <f>+IF($D38=lista!$AC$22,1)</f>
        <v>0</v>
      </c>
      <c r="Y38" s="23" t="b">
        <f>+IF($D38=lista!$AC$23,1)</f>
        <v>0</v>
      </c>
      <c r="Z38" s="23" t="b">
        <f>+IF($D38=lista!$AC$24,1)</f>
        <v>0</v>
      </c>
      <c r="AA38" s="23" t="b">
        <f>+IF($D38=lista!$AC$25,1)</f>
        <v>0</v>
      </c>
      <c r="AB38" s="23" t="b">
        <f>+IF($D38=lista!$AC$26,1)</f>
        <v>0</v>
      </c>
      <c r="AC38" s="23" t="b">
        <f>+IF($D38=lista!$AC$27,1)</f>
        <v>0</v>
      </c>
      <c r="AD38" s="23" t="b">
        <f>+IF($D38=lista!$AC$28,1)</f>
        <v>0</v>
      </c>
      <c r="AE38" s="23" t="b">
        <f>+IF($D38=lista!$AC$29,1)</f>
        <v>0</v>
      </c>
      <c r="AF38" s="23" t="b">
        <f>+IF($D38=lista!$AC$30,1)</f>
        <v>0</v>
      </c>
      <c r="AG38" s="23" t="b">
        <f>+IF($D38=lista!$AC$31,1)</f>
        <v>0</v>
      </c>
      <c r="AH38" s="23" t="b">
        <f>+IF($D38=lista!$AC$32,1)</f>
        <v>0</v>
      </c>
      <c r="AI38" s="23" t="b">
        <f>+IF($D38=lista!$AC$33,1)</f>
        <v>0</v>
      </c>
      <c r="AJ38" s="23" t="b">
        <f>+IF($D38=lista!$AC$34,1)</f>
        <v>0</v>
      </c>
      <c r="AK38" s="23" t="b">
        <f>+IF($D38=lista!$AC$35,1)</f>
        <v>0</v>
      </c>
      <c r="AL38" s="23" t="b">
        <f>+IF($D38=lista!$AC$36,1)</f>
        <v>0</v>
      </c>
      <c r="AM38" s="23" t="b">
        <f>+IF($D38=lista!$AC$37,1)</f>
        <v>0</v>
      </c>
      <c r="AN38" s="23" t="b">
        <f>+IF($D38=lista!$AC$38,1)</f>
        <v>0</v>
      </c>
      <c r="AO38" s="23" t="b">
        <f>+IF($D38=lista!$AC$39,1)</f>
        <v>0</v>
      </c>
      <c r="AP38" s="23" t="b">
        <f>+IF($D38=lista!$AC$40,1)</f>
        <v>0</v>
      </c>
      <c r="AQ38" s="23" t="b">
        <f>+IF($F38=lista!$AF$5,1)</f>
        <v>0</v>
      </c>
      <c r="AR38" s="23" t="b">
        <f>+IF($F38=lista!$AF$6,1)</f>
        <v>0</v>
      </c>
      <c r="AS38" s="23" t="b">
        <f>+IF($F38=lista!$AF$7,1)</f>
        <v>0</v>
      </c>
      <c r="AT38" s="23" t="b">
        <f>+IF($F38=lista!$AF$8,1)</f>
        <v>0</v>
      </c>
      <c r="AU38" s="23" t="b">
        <f>+IF($F38=lista!$AF$9,1)</f>
        <v>0</v>
      </c>
      <c r="AV38" s="23" t="b">
        <f>+IF($E38=lista!$AE$5,1)</f>
        <v>0</v>
      </c>
      <c r="AW38" s="23" t="b">
        <f>+IF($E38=lista!$AE$6,1)</f>
        <v>0</v>
      </c>
      <c r="AX38" s="23" t="b">
        <f>+IF($E38=lista!$AE$7,1)</f>
        <v>0</v>
      </c>
      <c r="AY38" s="23" t="b">
        <f>+IF($E38=lista!$AE$8,1)</f>
        <v>0</v>
      </c>
      <c r="AZ38" s="23" t="b">
        <f>+IF($E38=lista!$AE$9,1)</f>
        <v>0</v>
      </c>
      <c r="BA38" s="23" t="b">
        <f>+IF($E38=lista!$AE$10,1)</f>
        <v>0</v>
      </c>
      <c r="BB38" s="3"/>
      <c r="BC38" s="3"/>
      <c r="BD38" s="3"/>
      <c r="BE38" s="3"/>
    </row>
    <row r="39" spans="1:65" ht="15.75" thickBot="1" x14ac:dyDescent="0.3">
      <c r="B39" s="4">
        <v>36</v>
      </c>
      <c r="C39" s="2">
        <f>'ch list'!I19</f>
        <v>0</v>
      </c>
      <c r="D39" s="6">
        <f>'ch list'!J19</f>
        <v>0</v>
      </c>
      <c r="E39" s="6">
        <f>'ch list'!K19</f>
        <v>0</v>
      </c>
      <c r="F39" s="6">
        <f>'ch list'!L19</f>
        <v>0</v>
      </c>
      <c r="G39" s="23" t="b">
        <f>+IF($D39=lista!$AC$5,1)</f>
        <v>0</v>
      </c>
      <c r="H39" s="23" t="b">
        <f>+IF($D39=lista!$AC$6,1)</f>
        <v>0</v>
      </c>
      <c r="I39" s="23" t="b">
        <f>+IF($D39=lista!$AC$7,1)</f>
        <v>0</v>
      </c>
      <c r="J39" s="23" t="b">
        <f>+IF($D39=lista!$AC$8,1)</f>
        <v>0</v>
      </c>
      <c r="K39" s="23" t="b">
        <f>+IF($D39=lista!$AC$9,1)</f>
        <v>0</v>
      </c>
      <c r="L39" s="23" t="b">
        <f>+IF($D39=lista!$AC$10,1)</f>
        <v>0</v>
      </c>
      <c r="M39" s="23" t="b">
        <f>+IF($D39=lista!$AC$11,1)</f>
        <v>0</v>
      </c>
      <c r="N39" s="23" t="b">
        <f>+IF($D39=lista!$AC$12,1)</f>
        <v>0</v>
      </c>
      <c r="O39" s="23" t="b">
        <f>+IF($D39=lista!$AC$13,1)</f>
        <v>0</v>
      </c>
      <c r="P39" s="23" t="b">
        <f>+IF($D39=lista!$AC$14,1)</f>
        <v>0</v>
      </c>
      <c r="Q39" s="23" t="b">
        <f>+IF($D39=lista!$AC$15,1)</f>
        <v>0</v>
      </c>
      <c r="R39" s="23" t="b">
        <f>+IF($D39=lista!$AC$16,1)</f>
        <v>0</v>
      </c>
      <c r="S39" s="23" t="b">
        <f>+IF($D39=lista!$AC$17,1)</f>
        <v>0</v>
      </c>
      <c r="T39" s="23" t="b">
        <f>+IF($D39=lista!$AC$18,1)</f>
        <v>0</v>
      </c>
      <c r="U39" s="23" t="b">
        <f>+IF($D39=lista!$AC$19,1)</f>
        <v>0</v>
      </c>
      <c r="V39" s="23" t="b">
        <f>+IF($D39=lista!$AC$20,1)</f>
        <v>0</v>
      </c>
      <c r="W39" s="23" t="b">
        <f>+IF($D39=lista!$AC$21,1)</f>
        <v>0</v>
      </c>
      <c r="X39" s="23" t="b">
        <f>+IF($D39=lista!$AC$22,1)</f>
        <v>0</v>
      </c>
      <c r="Y39" s="23" t="b">
        <f>+IF($D39=lista!$AC$23,1)</f>
        <v>0</v>
      </c>
      <c r="Z39" s="23" t="b">
        <f>+IF($D39=lista!$AC$24,1)</f>
        <v>0</v>
      </c>
      <c r="AA39" s="23" t="b">
        <f>+IF($D39=lista!$AC$25,1)</f>
        <v>0</v>
      </c>
      <c r="AB39" s="23" t="b">
        <f>+IF($D39=lista!$AC$26,1)</f>
        <v>0</v>
      </c>
      <c r="AC39" s="23" t="b">
        <f>+IF($D39=lista!$AC$27,1)</f>
        <v>0</v>
      </c>
      <c r="AD39" s="23" t="b">
        <f>+IF($D39=lista!$AC$28,1)</f>
        <v>0</v>
      </c>
      <c r="AE39" s="23" t="b">
        <f>+IF($D39=lista!$AC$29,1)</f>
        <v>0</v>
      </c>
      <c r="AF39" s="23" t="b">
        <f>+IF($D39=lista!$AC$30,1)</f>
        <v>0</v>
      </c>
      <c r="AG39" s="23" t="b">
        <f>+IF($D39=lista!$AC$31,1)</f>
        <v>0</v>
      </c>
      <c r="AH39" s="23" t="b">
        <f>+IF($D39=lista!$AC$32,1)</f>
        <v>0</v>
      </c>
      <c r="AI39" s="23" t="b">
        <f>+IF($D39=lista!$AC$33,1)</f>
        <v>0</v>
      </c>
      <c r="AJ39" s="23" t="b">
        <f>+IF($D39=lista!$AC$34,1)</f>
        <v>0</v>
      </c>
      <c r="AK39" s="23" t="b">
        <f>+IF($D39=lista!$AC$35,1)</f>
        <v>0</v>
      </c>
      <c r="AL39" s="23" t="b">
        <f>+IF($D39=lista!$AC$36,1)</f>
        <v>0</v>
      </c>
      <c r="AM39" s="23" t="b">
        <f>+IF($D39=lista!$AC$37,1)</f>
        <v>0</v>
      </c>
      <c r="AN39" s="23" t="b">
        <f>+IF($D39=lista!$AC$38,1)</f>
        <v>0</v>
      </c>
      <c r="AO39" s="23" t="b">
        <f>+IF($D39=lista!$AC$39,1)</f>
        <v>0</v>
      </c>
      <c r="AP39" s="23" t="b">
        <f>+IF($D39=lista!$AC$40,1)</f>
        <v>0</v>
      </c>
      <c r="AQ39" s="23" t="b">
        <f>+IF($F39=lista!$AF$5,1)</f>
        <v>0</v>
      </c>
      <c r="AR39" s="23" t="b">
        <f>+IF($F39=lista!$AF$6,1)</f>
        <v>0</v>
      </c>
      <c r="AS39" s="23" t="b">
        <f>+IF($F39=lista!$AF$7,1)</f>
        <v>0</v>
      </c>
      <c r="AT39" s="23" t="b">
        <f>+IF($F39=lista!$AF$8,1)</f>
        <v>0</v>
      </c>
      <c r="AU39" s="23" t="b">
        <f>+IF($F39=lista!$AF$9,1)</f>
        <v>0</v>
      </c>
      <c r="AV39" s="23" t="b">
        <f>+IF($E39=lista!$AE$5,1)</f>
        <v>0</v>
      </c>
      <c r="AW39" s="23" t="b">
        <f>+IF($E39=lista!$AE$6,1)</f>
        <v>0</v>
      </c>
      <c r="AX39" s="23" t="b">
        <f>+IF($E39=lista!$AE$7,1)</f>
        <v>0</v>
      </c>
      <c r="AY39" s="23" t="b">
        <f>+IF($E39=lista!$AE$8,1)</f>
        <v>0</v>
      </c>
      <c r="AZ39" s="23" t="b">
        <f>+IF($E39=lista!$AE$9,1)</f>
        <v>0</v>
      </c>
      <c r="BA39" s="23" t="b">
        <f>+IF($E39=lista!$AE$10,1)</f>
        <v>0</v>
      </c>
      <c r="BB39" s="3"/>
      <c r="BC39" s="3"/>
      <c r="BD39" s="3"/>
      <c r="BE39" s="3"/>
    </row>
    <row r="40" spans="1:65" ht="15.75" thickBot="1" x14ac:dyDescent="0.3">
      <c r="B40" s="4">
        <v>37</v>
      </c>
      <c r="C40" s="2">
        <f>'ch list'!I20</f>
        <v>0</v>
      </c>
      <c r="D40" s="6">
        <f>'ch list'!J20</f>
        <v>0</v>
      </c>
      <c r="E40" s="6">
        <f>'ch list'!K20</f>
        <v>0</v>
      </c>
      <c r="F40" s="6">
        <f>'ch list'!L20</f>
        <v>0</v>
      </c>
      <c r="G40" s="23" t="b">
        <f>+IF($D40=lista!$AC$5,1)</f>
        <v>0</v>
      </c>
      <c r="H40" s="23" t="b">
        <f>+IF($D40=lista!$AC$6,1)</f>
        <v>0</v>
      </c>
      <c r="I40" s="23" t="b">
        <f>+IF($D40=lista!$AC$7,1)</f>
        <v>0</v>
      </c>
      <c r="J40" s="23" t="b">
        <f>+IF($D40=lista!$AC$8,1)</f>
        <v>0</v>
      </c>
      <c r="K40" s="23" t="b">
        <f>+IF($D40=lista!$AC$9,1)</f>
        <v>0</v>
      </c>
      <c r="L40" s="23" t="b">
        <f>+IF($D40=lista!$AC$10,1)</f>
        <v>0</v>
      </c>
      <c r="M40" s="23" t="b">
        <f>+IF($D40=lista!$AC$11,1)</f>
        <v>0</v>
      </c>
      <c r="N40" s="23" t="b">
        <f>+IF($D40=lista!$AC$12,1)</f>
        <v>0</v>
      </c>
      <c r="O40" s="23" t="b">
        <f>+IF($D40=lista!$AC$13,1)</f>
        <v>0</v>
      </c>
      <c r="P40" s="23" t="b">
        <f>+IF($D40=lista!$AC$14,1)</f>
        <v>0</v>
      </c>
      <c r="Q40" s="23" t="b">
        <f>+IF($D40=lista!$AC$15,1)</f>
        <v>0</v>
      </c>
      <c r="R40" s="23" t="b">
        <f>+IF($D40=lista!$AC$16,1)</f>
        <v>0</v>
      </c>
      <c r="S40" s="23" t="b">
        <f>+IF($D40=lista!$AC$17,1)</f>
        <v>0</v>
      </c>
      <c r="T40" s="23" t="b">
        <f>+IF($D40=lista!$AC$18,1)</f>
        <v>0</v>
      </c>
      <c r="U40" s="23" t="b">
        <f>+IF($D40=lista!$AC$19,1)</f>
        <v>0</v>
      </c>
      <c r="V40" s="23" t="b">
        <f>+IF($D40=lista!$AC$20,1)</f>
        <v>0</v>
      </c>
      <c r="W40" s="23" t="b">
        <f>+IF($D40=lista!$AC$21,1)</f>
        <v>0</v>
      </c>
      <c r="X40" s="23" t="b">
        <f>+IF($D40=lista!$AC$22,1)</f>
        <v>0</v>
      </c>
      <c r="Y40" s="23" t="b">
        <f>+IF($D40=lista!$AC$23,1)</f>
        <v>0</v>
      </c>
      <c r="Z40" s="23" t="b">
        <f>+IF($D40=lista!$AC$24,1)</f>
        <v>0</v>
      </c>
      <c r="AA40" s="23" t="b">
        <f>+IF($D40=lista!$AC$25,1)</f>
        <v>0</v>
      </c>
      <c r="AB40" s="23" t="b">
        <f>+IF($D40=lista!$AC$26,1)</f>
        <v>0</v>
      </c>
      <c r="AC40" s="23" t="b">
        <f>+IF($D40=lista!$AC$27,1)</f>
        <v>0</v>
      </c>
      <c r="AD40" s="23" t="b">
        <f>+IF($D40=lista!$AC$28,1)</f>
        <v>0</v>
      </c>
      <c r="AE40" s="23" t="b">
        <f>+IF($D40=lista!$AC$29,1)</f>
        <v>0</v>
      </c>
      <c r="AF40" s="23" t="b">
        <f>+IF($D40=lista!$AC$30,1)</f>
        <v>0</v>
      </c>
      <c r="AG40" s="23" t="b">
        <f>+IF($D40=lista!$AC$31,1)</f>
        <v>0</v>
      </c>
      <c r="AH40" s="23" t="b">
        <f>+IF($D40=lista!$AC$32,1)</f>
        <v>0</v>
      </c>
      <c r="AI40" s="23" t="b">
        <f>+IF($D40=lista!$AC$33,1)</f>
        <v>0</v>
      </c>
      <c r="AJ40" s="23" t="b">
        <f>+IF($D40=lista!$AC$34,1)</f>
        <v>0</v>
      </c>
      <c r="AK40" s="23" t="b">
        <f>+IF($D40=lista!$AC$35,1)</f>
        <v>0</v>
      </c>
      <c r="AL40" s="23" t="b">
        <f>+IF($D40=lista!$AC$36,1)</f>
        <v>0</v>
      </c>
      <c r="AM40" s="23" t="b">
        <f>+IF($D40=lista!$AC$37,1)</f>
        <v>0</v>
      </c>
      <c r="AN40" s="23" t="b">
        <f>+IF($D40=lista!$AC$38,1)</f>
        <v>0</v>
      </c>
      <c r="AO40" s="23" t="b">
        <f>+IF($D40=lista!$AC$39,1)</f>
        <v>0</v>
      </c>
      <c r="AP40" s="23" t="b">
        <f>+IF($D40=lista!$AC$40,1)</f>
        <v>0</v>
      </c>
      <c r="AQ40" s="23" t="b">
        <f>+IF($F40=lista!$AF$5,1)</f>
        <v>0</v>
      </c>
      <c r="AR40" s="23" t="b">
        <f>+IF($F40=lista!$AF$6,1)</f>
        <v>0</v>
      </c>
      <c r="AS40" s="23" t="b">
        <f>+IF($F40=lista!$AF$7,1)</f>
        <v>0</v>
      </c>
      <c r="AT40" s="23" t="b">
        <f>+IF($F40=lista!$AF$8,1)</f>
        <v>0</v>
      </c>
      <c r="AU40" s="23" t="b">
        <f>+IF($F40=lista!$AF$9,1)</f>
        <v>0</v>
      </c>
      <c r="AV40" s="23" t="b">
        <f>+IF($E40=lista!$AE$5,1)</f>
        <v>0</v>
      </c>
      <c r="AW40" s="23" t="b">
        <f>+IF($E40=lista!$AE$6,1)</f>
        <v>0</v>
      </c>
      <c r="AX40" s="23" t="b">
        <f>+IF($E40=lista!$AE$7,1)</f>
        <v>0</v>
      </c>
      <c r="AY40" s="23" t="b">
        <f>+IF($E40=lista!$AE$8,1)</f>
        <v>0</v>
      </c>
      <c r="AZ40" s="23" t="b">
        <f>+IF($E40=lista!$AE$9,1)</f>
        <v>0</v>
      </c>
      <c r="BA40" s="23" t="b">
        <f>+IF($E40=lista!$AE$10,1)</f>
        <v>0</v>
      </c>
      <c r="BB40" s="3"/>
      <c r="BC40" s="3"/>
      <c r="BD40" s="3"/>
      <c r="BE40" s="3"/>
    </row>
    <row r="41" spans="1:65" ht="15.75" thickBot="1" x14ac:dyDescent="0.3">
      <c r="B41" s="4">
        <v>38</v>
      </c>
      <c r="C41" s="2">
        <f>'ch list'!I21</f>
        <v>0</v>
      </c>
      <c r="D41" s="6">
        <f>'ch list'!J21</f>
        <v>0</v>
      </c>
      <c r="E41" s="6">
        <f>'ch list'!K21</f>
        <v>0</v>
      </c>
      <c r="F41" s="6">
        <f>'ch list'!L21</f>
        <v>0</v>
      </c>
      <c r="G41" s="23" t="b">
        <f>+IF($D41=lista!$AC$5,1)</f>
        <v>0</v>
      </c>
      <c r="H41" s="23" t="b">
        <f>+IF($D41=lista!$AC$6,1)</f>
        <v>0</v>
      </c>
      <c r="I41" s="23" t="b">
        <f>+IF($D41=lista!$AC$7,1)</f>
        <v>0</v>
      </c>
      <c r="J41" s="23" t="b">
        <f>+IF($D41=lista!$AC$8,1)</f>
        <v>0</v>
      </c>
      <c r="K41" s="23" t="b">
        <f>+IF($D41=lista!$AC$9,1)</f>
        <v>0</v>
      </c>
      <c r="L41" s="23" t="b">
        <f>+IF($D41=lista!$AC$10,1)</f>
        <v>0</v>
      </c>
      <c r="M41" s="23" t="b">
        <f>+IF($D41=lista!$AC$11,1)</f>
        <v>0</v>
      </c>
      <c r="N41" s="23" t="b">
        <f>+IF($D41=lista!$AC$12,1)</f>
        <v>0</v>
      </c>
      <c r="O41" s="23" t="b">
        <f>+IF($D41=lista!$AC$13,1)</f>
        <v>0</v>
      </c>
      <c r="P41" s="23" t="b">
        <f>+IF($D41=lista!$AC$14,1)</f>
        <v>0</v>
      </c>
      <c r="Q41" s="23" t="b">
        <f>+IF($D41=lista!$AC$15,1)</f>
        <v>0</v>
      </c>
      <c r="R41" s="23" t="b">
        <f>+IF($D41=lista!$AC$16,1)</f>
        <v>0</v>
      </c>
      <c r="S41" s="23" t="b">
        <f>+IF($D41=lista!$AC$17,1)</f>
        <v>0</v>
      </c>
      <c r="T41" s="23" t="b">
        <f>+IF($D41=lista!$AC$18,1)</f>
        <v>0</v>
      </c>
      <c r="U41" s="23" t="b">
        <f>+IF($D41=lista!$AC$19,1)</f>
        <v>0</v>
      </c>
      <c r="V41" s="23" t="b">
        <f>+IF($D41=lista!$AC$20,1)</f>
        <v>0</v>
      </c>
      <c r="W41" s="23" t="b">
        <f>+IF($D41=lista!$AC$21,1)</f>
        <v>0</v>
      </c>
      <c r="X41" s="23" t="b">
        <f>+IF($D41=lista!$AC$22,1)</f>
        <v>0</v>
      </c>
      <c r="Y41" s="23" t="b">
        <f>+IF($D41=lista!$AC$23,1)</f>
        <v>0</v>
      </c>
      <c r="Z41" s="23" t="b">
        <f>+IF($D41=lista!$AC$24,1)</f>
        <v>0</v>
      </c>
      <c r="AA41" s="23" t="b">
        <f>+IF($D41=lista!$AC$25,1)</f>
        <v>0</v>
      </c>
      <c r="AB41" s="23" t="b">
        <f>+IF($D41=lista!$AC$26,1)</f>
        <v>0</v>
      </c>
      <c r="AC41" s="23" t="b">
        <f>+IF($D41=lista!$AC$27,1)</f>
        <v>0</v>
      </c>
      <c r="AD41" s="23" t="b">
        <f>+IF($D41=lista!$AC$28,1)</f>
        <v>0</v>
      </c>
      <c r="AE41" s="23" t="b">
        <f>+IF($D41=lista!$AC$29,1)</f>
        <v>0</v>
      </c>
      <c r="AF41" s="23" t="b">
        <f>+IF($D41=lista!$AC$30,1)</f>
        <v>0</v>
      </c>
      <c r="AG41" s="23" t="b">
        <f>+IF($D41=lista!$AC$31,1)</f>
        <v>0</v>
      </c>
      <c r="AH41" s="23" t="b">
        <f>+IF($D41=lista!$AC$32,1)</f>
        <v>0</v>
      </c>
      <c r="AI41" s="23" t="b">
        <f>+IF($D41=lista!$AC$33,1)</f>
        <v>0</v>
      </c>
      <c r="AJ41" s="23" t="b">
        <f>+IF($D41=lista!$AC$34,1)</f>
        <v>0</v>
      </c>
      <c r="AK41" s="23" t="b">
        <f>+IF($D41=lista!$AC$35,1)</f>
        <v>0</v>
      </c>
      <c r="AL41" s="23" t="b">
        <f>+IF($D41=lista!$AC$36,1)</f>
        <v>0</v>
      </c>
      <c r="AM41" s="23" t="b">
        <f>+IF($D41=lista!$AC$37,1)</f>
        <v>0</v>
      </c>
      <c r="AN41" s="23" t="b">
        <f>+IF($D41=lista!$AC$38,1)</f>
        <v>0</v>
      </c>
      <c r="AO41" s="23" t="b">
        <f>+IF($D41=lista!$AC$39,1)</f>
        <v>0</v>
      </c>
      <c r="AP41" s="23" t="b">
        <f>+IF($D41=lista!$AC$40,1)</f>
        <v>0</v>
      </c>
      <c r="AQ41" s="23" t="b">
        <f>+IF($F41=lista!$AF$5,1)</f>
        <v>0</v>
      </c>
      <c r="AR41" s="23" t="b">
        <f>+IF($F41=lista!$AF$6,1)</f>
        <v>0</v>
      </c>
      <c r="AS41" s="23" t="b">
        <f>+IF($F41=lista!$AF$7,1)</f>
        <v>0</v>
      </c>
      <c r="AT41" s="23" t="b">
        <f>+IF($F41=lista!$AF$8,1)</f>
        <v>0</v>
      </c>
      <c r="AU41" s="23" t="b">
        <f>+IF($F41=lista!$AF$9,1)</f>
        <v>0</v>
      </c>
      <c r="AV41" s="23" t="b">
        <f>+IF($E41=lista!$AE$5,1)</f>
        <v>0</v>
      </c>
      <c r="AW41" s="23" t="b">
        <f>+IF($E41=lista!$AE$6,1)</f>
        <v>0</v>
      </c>
      <c r="AX41" s="23" t="b">
        <f>+IF($E41=lista!$AE$7,1)</f>
        <v>0</v>
      </c>
      <c r="AY41" s="23" t="b">
        <f>+IF($E41=lista!$AE$8,1)</f>
        <v>0</v>
      </c>
      <c r="AZ41" s="23" t="b">
        <f>+IF($E41=lista!$AE$9,1)</f>
        <v>0</v>
      </c>
      <c r="BA41" s="23" t="b">
        <f>+IF($E41=lista!$AE$10,1)</f>
        <v>0</v>
      </c>
      <c r="BB41" s="3"/>
      <c r="BC41" s="3"/>
      <c r="BD41" s="3"/>
      <c r="BE41" s="3"/>
    </row>
    <row r="42" spans="1:65" ht="15.75" thickBot="1" x14ac:dyDescent="0.3">
      <c r="B42" s="4">
        <v>39</v>
      </c>
      <c r="C42" s="2">
        <f>'ch list'!I22</f>
        <v>0</v>
      </c>
      <c r="D42" s="6">
        <f>'ch list'!J22</f>
        <v>0</v>
      </c>
      <c r="E42" s="6">
        <f>'ch list'!K22</f>
        <v>0</v>
      </c>
      <c r="F42" s="6">
        <f>'ch list'!L22</f>
        <v>0</v>
      </c>
      <c r="G42" s="23" t="b">
        <f>+IF($D42=lista!$AC$5,1)</f>
        <v>0</v>
      </c>
      <c r="H42" s="23" t="b">
        <f>+IF($D42=lista!$AC$6,1)</f>
        <v>0</v>
      </c>
      <c r="I42" s="23" t="b">
        <f>+IF($D42=lista!$AC$7,1)</f>
        <v>0</v>
      </c>
      <c r="J42" s="23" t="b">
        <f>+IF($D42=lista!$AC$8,1)</f>
        <v>0</v>
      </c>
      <c r="K42" s="23" t="b">
        <f>+IF($D42=lista!$AC$9,1)</f>
        <v>0</v>
      </c>
      <c r="L42" s="23" t="b">
        <f>+IF($D42=lista!$AC$10,1)</f>
        <v>0</v>
      </c>
      <c r="M42" s="23" t="b">
        <f>+IF($D42=lista!$AC$11,1)</f>
        <v>0</v>
      </c>
      <c r="N42" s="23" t="b">
        <f>+IF($D42=lista!$AC$12,1)</f>
        <v>0</v>
      </c>
      <c r="O42" s="23" t="b">
        <f>+IF($D42=lista!$AC$13,1)</f>
        <v>0</v>
      </c>
      <c r="P42" s="23" t="b">
        <f>+IF($D42=lista!$AC$14,1)</f>
        <v>0</v>
      </c>
      <c r="Q42" s="23" t="b">
        <f>+IF($D42=lista!$AC$15,1)</f>
        <v>0</v>
      </c>
      <c r="R42" s="23" t="b">
        <f>+IF($D42=lista!$AC$16,1)</f>
        <v>0</v>
      </c>
      <c r="S42" s="23" t="b">
        <f>+IF($D42=lista!$AC$17,1)</f>
        <v>0</v>
      </c>
      <c r="T42" s="23" t="b">
        <f>+IF($D42=lista!$AC$18,1)</f>
        <v>0</v>
      </c>
      <c r="U42" s="23" t="b">
        <f>+IF($D42=lista!$AC$19,1)</f>
        <v>0</v>
      </c>
      <c r="V42" s="23" t="b">
        <f>+IF($D42=lista!$AC$20,1)</f>
        <v>0</v>
      </c>
      <c r="W42" s="23" t="b">
        <f>+IF($D42=lista!$AC$21,1)</f>
        <v>0</v>
      </c>
      <c r="X42" s="23" t="b">
        <f>+IF($D42=lista!$AC$22,1)</f>
        <v>0</v>
      </c>
      <c r="Y42" s="23" t="b">
        <f>+IF($D42=lista!$AC$23,1)</f>
        <v>0</v>
      </c>
      <c r="Z42" s="23" t="b">
        <f>+IF($D42=lista!$AC$24,1)</f>
        <v>0</v>
      </c>
      <c r="AA42" s="23" t="b">
        <f>+IF($D42=lista!$AC$25,1)</f>
        <v>0</v>
      </c>
      <c r="AB42" s="23" t="b">
        <f>+IF($D42=lista!$AC$26,1)</f>
        <v>0</v>
      </c>
      <c r="AC42" s="23" t="b">
        <f>+IF($D42=lista!$AC$27,1)</f>
        <v>0</v>
      </c>
      <c r="AD42" s="23" t="b">
        <f>+IF($D42=lista!$AC$28,1)</f>
        <v>0</v>
      </c>
      <c r="AE42" s="23" t="b">
        <f>+IF($D42=lista!$AC$29,1)</f>
        <v>0</v>
      </c>
      <c r="AF42" s="23" t="b">
        <f>+IF($D42=lista!$AC$30,1)</f>
        <v>0</v>
      </c>
      <c r="AG42" s="23" t="b">
        <f>+IF($D42=lista!$AC$31,1)</f>
        <v>0</v>
      </c>
      <c r="AH42" s="23" t="b">
        <f>+IF($D42=lista!$AC$32,1)</f>
        <v>0</v>
      </c>
      <c r="AI42" s="23" t="b">
        <f>+IF($D42=lista!$AC$33,1)</f>
        <v>0</v>
      </c>
      <c r="AJ42" s="23" t="b">
        <f>+IF($D42=lista!$AC$34,1)</f>
        <v>0</v>
      </c>
      <c r="AK42" s="23" t="b">
        <f>+IF($D42=lista!$AC$35,1)</f>
        <v>0</v>
      </c>
      <c r="AL42" s="23" t="b">
        <f>+IF($D42=lista!$AC$36,1)</f>
        <v>0</v>
      </c>
      <c r="AM42" s="23" t="b">
        <f>+IF($D42=lista!$AC$37,1)</f>
        <v>0</v>
      </c>
      <c r="AN42" s="23" t="b">
        <f>+IF($D42=lista!$AC$38,1)</f>
        <v>0</v>
      </c>
      <c r="AO42" s="23" t="b">
        <f>+IF($D42=lista!$AC$39,1)</f>
        <v>0</v>
      </c>
      <c r="AP42" s="23" t="b">
        <f>+IF($D42=lista!$AC$40,1)</f>
        <v>0</v>
      </c>
      <c r="AQ42" s="23" t="b">
        <f>+IF($F42=lista!$AF$5,1)</f>
        <v>0</v>
      </c>
      <c r="AR42" s="23" t="b">
        <f>+IF($F42=lista!$AF$6,1)</f>
        <v>0</v>
      </c>
      <c r="AS42" s="23" t="b">
        <f>+IF($F42=lista!$AF$7,1)</f>
        <v>0</v>
      </c>
      <c r="AT42" s="23" t="b">
        <f>+IF($F42=lista!$AF$8,1)</f>
        <v>0</v>
      </c>
      <c r="AU42" s="23" t="b">
        <f>+IF($F42=lista!$AF$9,1)</f>
        <v>0</v>
      </c>
      <c r="AV42" s="23" t="b">
        <f>+IF($E42=lista!$AE$5,1)</f>
        <v>0</v>
      </c>
      <c r="AW42" s="23" t="b">
        <f>+IF($E42=lista!$AE$6,1)</f>
        <v>0</v>
      </c>
      <c r="AX42" s="23" t="b">
        <f>+IF($E42=lista!$AE$7,1)</f>
        <v>0</v>
      </c>
      <c r="AY42" s="23" t="b">
        <f>+IF($E42=lista!$AE$8,1)</f>
        <v>0</v>
      </c>
      <c r="AZ42" s="23" t="b">
        <f>+IF($E42=lista!$AE$9,1)</f>
        <v>0</v>
      </c>
      <c r="BA42" s="23" t="b">
        <f>+IF($E42=lista!$AE$10,1)</f>
        <v>0</v>
      </c>
      <c r="BB42" s="3"/>
      <c r="BC42" s="3"/>
      <c r="BD42" s="3"/>
      <c r="BE42" s="3"/>
    </row>
    <row r="43" spans="1:65" ht="15.75" thickBot="1" x14ac:dyDescent="0.3">
      <c r="B43" s="5">
        <v>40</v>
      </c>
      <c r="C43" s="25">
        <f>'ch list'!I23</f>
        <v>0</v>
      </c>
      <c r="D43" s="38">
        <f>'ch list'!J23</f>
        <v>0</v>
      </c>
      <c r="E43" s="38">
        <f>'ch list'!K23</f>
        <v>0</v>
      </c>
      <c r="F43" s="38">
        <f>'ch list'!L23</f>
        <v>0</v>
      </c>
      <c r="G43" s="23" t="b">
        <f>+IF($D43=lista!$AC$5,1)</f>
        <v>0</v>
      </c>
      <c r="H43" s="23" t="b">
        <f>+IF($D43=lista!$AC$6,1)</f>
        <v>0</v>
      </c>
      <c r="I43" s="23" t="b">
        <f>+IF($D43=lista!$AC$7,1)</f>
        <v>0</v>
      </c>
      <c r="J43" s="23" t="b">
        <f>+IF($D43=lista!$AC$8,1)</f>
        <v>0</v>
      </c>
      <c r="K43" s="23" t="b">
        <f>+IF($D43=lista!$AC$9,1)</f>
        <v>0</v>
      </c>
      <c r="L43" s="23" t="b">
        <f>+IF($D43=lista!$AC$10,1)</f>
        <v>0</v>
      </c>
      <c r="M43" s="23" t="b">
        <f>+IF($D43=lista!$AC$11,1)</f>
        <v>0</v>
      </c>
      <c r="N43" s="23" t="b">
        <f>+IF($D43=lista!$AC$12,1)</f>
        <v>0</v>
      </c>
      <c r="O43" s="23" t="b">
        <f>+IF($D43=lista!$AC$13,1)</f>
        <v>0</v>
      </c>
      <c r="P43" s="23" t="b">
        <f>+IF($D43=lista!$AC$14,1)</f>
        <v>0</v>
      </c>
      <c r="Q43" s="23" t="b">
        <f>+IF($D43=lista!$AC$15,1)</f>
        <v>0</v>
      </c>
      <c r="R43" s="23" t="b">
        <f>+IF($D43=lista!$AC$16,1)</f>
        <v>0</v>
      </c>
      <c r="S43" s="23" t="b">
        <f>+IF($D43=lista!$AC$17,1)</f>
        <v>0</v>
      </c>
      <c r="T43" s="23" t="b">
        <f>+IF($D43=lista!$AC$18,1)</f>
        <v>0</v>
      </c>
      <c r="U43" s="23" t="b">
        <f>+IF($D43=lista!$AC$19,1)</f>
        <v>0</v>
      </c>
      <c r="V43" s="23" t="b">
        <f>+IF($D43=lista!$AC$20,1)</f>
        <v>0</v>
      </c>
      <c r="W43" s="23" t="b">
        <f>+IF($D43=lista!$AC$21,1)</f>
        <v>0</v>
      </c>
      <c r="X43" s="23" t="b">
        <f>+IF($D43=lista!$AC$22,1)</f>
        <v>0</v>
      </c>
      <c r="Y43" s="23" t="b">
        <f>+IF($D43=lista!$AC$23,1)</f>
        <v>0</v>
      </c>
      <c r="Z43" s="23" t="b">
        <f>+IF($D43=lista!$AC$24,1)</f>
        <v>0</v>
      </c>
      <c r="AA43" s="23" t="b">
        <f>+IF($D43=lista!$AC$25,1)</f>
        <v>0</v>
      </c>
      <c r="AB43" s="23" t="b">
        <f>+IF($D43=lista!$AC$26,1)</f>
        <v>0</v>
      </c>
      <c r="AC43" s="23" t="b">
        <f>+IF($D43=lista!$AC$27,1)</f>
        <v>0</v>
      </c>
      <c r="AD43" s="23" t="b">
        <f>+IF($D43=lista!$AC$28,1)</f>
        <v>0</v>
      </c>
      <c r="AE43" s="23" t="b">
        <f>+IF($D43=lista!$AC$29,1)</f>
        <v>0</v>
      </c>
      <c r="AF43" s="23" t="b">
        <f>+IF($D43=lista!$AC$30,1)</f>
        <v>0</v>
      </c>
      <c r="AG43" s="23" t="b">
        <f>+IF($D43=lista!$AC$31,1)</f>
        <v>0</v>
      </c>
      <c r="AH43" s="23" t="b">
        <f>+IF($D43=lista!$AC$32,1)</f>
        <v>0</v>
      </c>
      <c r="AI43" s="23" t="b">
        <f>+IF($D43=lista!$AC$33,1)</f>
        <v>0</v>
      </c>
      <c r="AJ43" s="23" t="b">
        <f>+IF($D43=lista!$AC$34,1)</f>
        <v>0</v>
      </c>
      <c r="AK43" s="23" t="b">
        <f>+IF($D43=lista!$AC$35,1)</f>
        <v>0</v>
      </c>
      <c r="AL43" s="23" t="b">
        <f>+IF($D43=lista!$AC$36,1)</f>
        <v>0</v>
      </c>
      <c r="AM43" s="23" t="b">
        <f>+IF($D43=lista!$AC$37,1)</f>
        <v>0</v>
      </c>
      <c r="AN43" s="23" t="b">
        <f>+IF($D43=lista!$AC$38,1)</f>
        <v>0</v>
      </c>
      <c r="AO43" s="23" t="b">
        <f>+IF($D43=lista!$AC$39,1)</f>
        <v>0</v>
      </c>
      <c r="AP43" s="23" t="b">
        <f>+IF($D43=lista!$AC$40,1)</f>
        <v>0</v>
      </c>
      <c r="AQ43" s="23" t="b">
        <f>+IF($F43=lista!$AF$5,1)</f>
        <v>0</v>
      </c>
      <c r="AR43" s="23" t="b">
        <f>+IF($F43=lista!$AF$6,1)</f>
        <v>0</v>
      </c>
      <c r="AS43" s="23" t="b">
        <f>+IF($F43=lista!$AF$7,1)</f>
        <v>0</v>
      </c>
      <c r="AT43" s="23" t="b">
        <f>+IF($F43=lista!$AF$8,1)</f>
        <v>0</v>
      </c>
      <c r="AU43" s="23" t="b">
        <f>+IF($F43=lista!$AF$9,1)</f>
        <v>0</v>
      </c>
      <c r="AV43" s="23" t="b">
        <f>+IF($E43=lista!$AE$5,1)</f>
        <v>0</v>
      </c>
      <c r="AW43" s="23" t="b">
        <f>+IF($E43=lista!$AE$6,1)</f>
        <v>0</v>
      </c>
      <c r="AX43" s="23" t="b">
        <f>+IF($E43=lista!$AE$7,1)</f>
        <v>0</v>
      </c>
      <c r="AY43" s="23" t="b">
        <f>+IF($E43=lista!$AE$8,1)</f>
        <v>0</v>
      </c>
      <c r="AZ43" s="23" t="b">
        <f>+IF($E43=lista!$AE$9,1)</f>
        <v>0</v>
      </c>
      <c r="BA43" s="23" t="b">
        <f>+IF($E43=lista!$AE$10,1)</f>
        <v>0</v>
      </c>
      <c r="BB43" s="3"/>
      <c r="BC43" s="3"/>
      <c r="BD43" s="3"/>
      <c r="BE43" s="3"/>
    </row>
    <row r="44" spans="1:65" ht="15.75" thickBot="1" x14ac:dyDescent="0.3">
      <c r="B44" s="36">
        <v>41</v>
      </c>
      <c r="C44" s="17">
        <f>'ch list'!I27</f>
        <v>0</v>
      </c>
      <c r="D44" s="37">
        <f>'ch list'!J27</f>
        <v>0</v>
      </c>
      <c r="E44" s="37">
        <f>'ch list'!K27</f>
        <v>0</v>
      </c>
      <c r="F44" s="37">
        <f>'ch list'!L27</f>
        <v>0</v>
      </c>
      <c r="G44" s="23" t="b">
        <f>+IF($D44=lista!$AC$5,1)</f>
        <v>0</v>
      </c>
      <c r="H44" s="23" t="b">
        <f>+IF($D44=lista!$AC$6,1)</f>
        <v>0</v>
      </c>
      <c r="I44" s="23" t="b">
        <f>+IF($D44=lista!$AC$7,1)</f>
        <v>0</v>
      </c>
      <c r="J44" s="23" t="b">
        <f>+IF($D44=lista!$AC$8,1)</f>
        <v>0</v>
      </c>
      <c r="K44" s="23" t="b">
        <f>+IF($D44=lista!$AC$9,1)</f>
        <v>0</v>
      </c>
      <c r="L44" s="23" t="b">
        <f>+IF($D44=lista!$AC$10,1)</f>
        <v>0</v>
      </c>
      <c r="M44" s="23" t="b">
        <f>+IF($D44=lista!$AC$11,1)</f>
        <v>0</v>
      </c>
      <c r="N44" s="23" t="b">
        <f>+IF($D44=lista!$AC$12,1)</f>
        <v>0</v>
      </c>
      <c r="O44" s="23" t="b">
        <f>+IF($D44=lista!$AC$13,1)</f>
        <v>0</v>
      </c>
      <c r="P44" s="23" t="b">
        <f>+IF($D44=lista!$AC$14,1)</f>
        <v>0</v>
      </c>
      <c r="Q44" s="23" t="b">
        <f>+IF($D44=lista!$AC$15,1)</f>
        <v>0</v>
      </c>
      <c r="R44" s="23" t="b">
        <f>+IF($D44=lista!$AC$16,1)</f>
        <v>0</v>
      </c>
      <c r="S44" s="23" t="b">
        <f>+IF($D44=lista!$AC$17,1)</f>
        <v>0</v>
      </c>
      <c r="T44" s="23" t="b">
        <f>+IF($D44=lista!$AC$18,1)</f>
        <v>0</v>
      </c>
      <c r="U44" s="23" t="b">
        <f>+IF($D44=lista!$AC$19,1)</f>
        <v>0</v>
      </c>
      <c r="V44" s="23" t="b">
        <f>+IF($D44=lista!$AC$20,1)</f>
        <v>0</v>
      </c>
      <c r="W44" s="23" t="b">
        <f>+IF($D44=lista!$AC$21,1)</f>
        <v>0</v>
      </c>
      <c r="X44" s="23" t="b">
        <f>+IF($D44=lista!$AC$22,1)</f>
        <v>0</v>
      </c>
      <c r="Y44" s="23" t="b">
        <f>+IF($D44=lista!$AC$23,1)</f>
        <v>0</v>
      </c>
      <c r="Z44" s="23" t="b">
        <f>+IF($D44=lista!$AC$24,1)</f>
        <v>0</v>
      </c>
      <c r="AA44" s="23" t="b">
        <f>+IF($D44=lista!$AC$25,1)</f>
        <v>0</v>
      </c>
      <c r="AB44" s="23" t="b">
        <f>+IF($D44=lista!$AC$26,1)</f>
        <v>0</v>
      </c>
      <c r="AC44" s="23" t="b">
        <f>+IF($D44=lista!$AC$27,1)</f>
        <v>0</v>
      </c>
      <c r="AD44" s="23" t="b">
        <f>+IF($D44=lista!$AC$28,1)</f>
        <v>0</v>
      </c>
      <c r="AE44" s="23" t="b">
        <f>+IF($D44=lista!$AC$29,1)</f>
        <v>0</v>
      </c>
      <c r="AF44" s="23" t="b">
        <f>+IF($D44=lista!$AC$30,1)</f>
        <v>0</v>
      </c>
      <c r="AG44" s="23" t="b">
        <f>+IF($D44=lista!$AC$31,1)</f>
        <v>0</v>
      </c>
      <c r="AH44" s="23" t="b">
        <f>+IF($D44=lista!$AC$32,1)</f>
        <v>0</v>
      </c>
      <c r="AI44" s="23" t="b">
        <f>+IF($D44=lista!$AC$33,1)</f>
        <v>0</v>
      </c>
      <c r="AJ44" s="23" t="b">
        <f>+IF($D44=lista!$AC$34,1)</f>
        <v>0</v>
      </c>
      <c r="AK44" s="23" t="b">
        <f>+IF($D44=lista!$AC$35,1)</f>
        <v>0</v>
      </c>
      <c r="AL44" s="23" t="b">
        <f>+IF($D44=lista!$AC$36,1)</f>
        <v>0</v>
      </c>
      <c r="AM44" s="23" t="b">
        <f>+IF($D44=lista!$AC$37,1)</f>
        <v>0</v>
      </c>
      <c r="AN44" s="23" t="b">
        <f>+IF($D44=lista!$AC$38,1)</f>
        <v>0</v>
      </c>
      <c r="AO44" s="23" t="b">
        <f>+IF($D44=lista!$AC$39,1)</f>
        <v>0</v>
      </c>
      <c r="AP44" s="23" t="b">
        <f>+IF($D44=lista!$AC$40,1)</f>
        <v>0</v>
      </c>
      <c r="AQ44" s="23" t="b">
        <f>+IF($F44=lista!$AF$5,1)</f>
        <v>0</v>
      </c>
      <c r="AR44" s="23" t="b">
        <f>+IF($F44=lista!$AF$6,1)</f>
        <v>0</v>
      </c>
      <c r="AS44" s="23" t="b">
        <f>+IF($F44=lista!$AF$7,1)</f>
        <v>0</v>
      </c>
      <c r="AT44" s="23" t="b">
        <f>+IF($F44=lista!$AF$8,1)</f>
        <v>0</v>
      </c>
      <c r="AU44" s="23" t="b">
        <f>+IF($F44=lista!$AF$9,1)</f>
        <v>0</v>
      </c>
      <c r="AV44" s="23" t="b">
        <f>+IF($E44=lista!$AE$5,1)</f>
        <v>0</v>
      </c>
      <c r="AW44" s="23" t="b">
        <f>+IF($E44=lista!$AE$6,1)</f>
        <v>0</v>
      </c>
      <c r="AX44" s="23" t="b">
        <f>+IF($E44=lista!$AE$7,1)</f>
        <v>0</v>
      </c>
      <c r="AY44" s="23" t="b">
        <f>+IF($E44=lista!$AE$8,1)</f>
        <v>0</v>
      </c>
      <c r="AZ44" s="23" t="b">
        <f>+IF($E44=lista!$AE$9,1)</f>
        <v>0</v>
      </c>
      <c r="BA44" s="23" t="b">
        <f>+IF($E44=lista!$AE$10,1)</f>
        <v>0</v>
      </c>
      <c r="BB44" s="31"/>
      <c r="BC44" s="3"/>
      <c r="BD44" s="3"/>
      <c r="BE44" s="3"/>
      <c r="BM44" s="3"/>
    </row>
    <row r="45" spans="1:65" ht="15.75" thickBot="1" x14ac:dyDescent="0.3">
      <c r="B45" s="4">
        <v>42</v>
      </c>
      <c r="C45" s="2">
        <f>'ch list'!I28</f>
        <v>0</v>
      </c>
      <c r="D45" s="6">
        <f>'ch list'!J28</f>
        <v>0</v>
      </c>
      <c r="E45" s="6">
        <f>'ch list'!K28</f>
        <v>0</v>
      </c>
      <c r="F45" s="6">
        <f>'ch list'!L28</f>
        <v>0</v>
      </c>
      <c r="G45" s="23" t="b">
        <f>+IF($D45=lista!$AC$5,1)</f>
        <v>0</v>
      </c>
      <c r="H45" s="23" t="b">
        <f>+IF($D45=lista!$AC$6,1)</f>
        <v>0</v>
      </c>
      <c r="I45" s="23" t="b">
        <f>+IF($D45=lista!$AC$7,1)</f>
        <v>0</v>
      </c>
      <c r="J45" s="23" t="b">
        <f>+IF($D45=lista!$AC$8,1)</f>
        <v>0</v>
      </c>
      <c r="K45" s="23" t="b">
        <f>+IF($D45=lista!$AC$9,1)</f>
        <v>0</v>
      </c>
      <c r="L45" s="23" t="b">
        <f>+IF($D45=lista!$AC$10,1)</f>
        <v>0</v>
      </c>
      <c r="M45" s="23" t="b">
        <f>+IF($D45=lista!$AC$11,1)</f>
        <v>0</v>
      </c>
      <c r="N45" s="23" t="b">
        <f>+IF($D45=lista!$AC$12,1)</f>
        <v>0</v>
      </c>
      <c r="O45" s="23" t="b">
        <f>+IF($D45=lista!$AC$13,1)</f>
        <v>0</v>
      </c>
      <c r="P45" s="23" t="b">
        <f>+IF($D45=lista!$AC$14,1)</f>
        <v>0</v>
      </c>
      <c r="Q45" s="23" t="b">
        <f>+IF($D45=lista!$AC$15,1)</f>
        <v>0</v>
      </c>
      <c r="R45" s="23" t="b">
        <f>+IF($D45=lista!$AC$16,1)</f>
        <v>0</v>
      </c>
      <c r="S45" s="23" t="b">
        <f>+IF($D45=lista!$AC$17,1)</f>
        <v>0</v>
      </c>
      <c r="T45" s="23" t="b">
        <f>+IF($D45=lista!$AC$18,1)</f>
        <v>0</v>
      </c>
      <c r="U45" s="23" t="b">
        <f>+IF($D45=lista!$AC$19,1)</f>
        <v>0</v>
      </c>
      <c r="V45" s="23" t="b">
        <f>+IF($D45=lista!$AC$20,1)</f>
        <v>0</v>
      </c>
      <c r="W45" s="23" t="b">
        <f>+IF($D45=lista!$AC$21,1)</f>
        <v>0</v>
      </c>
      <c r="X45" s="23" t="b">
        <f>+IF($D45=lista!$AC$22,1)</f>
        <v>0</v>
      </c>
      <c r="Y45" s="23" t="b">
        <f>+IF($D45=lista!$AC$23,1)</f>
        <v>0</v>
      </c>
      <c r="Z45" s="23" t="b">
        <f>+IF($D45=lista!$AC$24,1)</f>
        <v>0</v>
      </c>
      <c r="AA45" s="23" t="b">
        <f>+IF($D45=lista!$AC$25,1)</f>
        <v>0</v>
      </c>
      <c r="AB45" s="23" t="b">
        <f>+IF($D45=lista!$AC$26,1)</f>
        <v>0</v>
      </c>
      <c r="AC45" s="23" t="b">
        <f>+IF($D45=lista!$AC$27,1)</f>
        <v>0</v>
      </c>
      <c r="AD45" s="23" t="b">
        <f>+IF($D45=lista!$AC$28,1)</f>
        <v>0</v>
      </c>
      <c r="AE45" s="23" t="b">
        <f>+IF($D45=lista!$AC$29,1)</f>
        <v>0</v>
      </c>
      <c r="AF45" s="23" t="b">
        <f>+IF($D45=lista!$AC$30,1)</f>
        <v>0</v>
      </c>
      <c r="AG45" s="23" t="b">
        <f>+IF($D45=lista!$AC$31,1)</f>
        <v>0</v>
      </c>
      <c r="AH45" s="23" t="b">
        <f>+IF($D45=lista!$AC$32,1)</f>
        <v>0</v>
      </c>
      <c r="AI45" s="23" t="b">
        <f>+IF($D45=lista!$AC$33,1)</f>
        <v>0</v>
      </c>
      <c r="AJ45" s="23" t="b">
        <f>+IF($D45=lista!$AC$34,1)</f>
        <v>0</v>
      </c>
      <c r="AK45" s="23" t="b">
        <f>+IF($D45=lista!$AC$35,1)</f>
        <v>0</v>
      </c>
      <c r="AL45" s="23" t="b">
        <f>+IF($D45=lista!$AC$36,1)</f>
        <v>0</v>
      </c>
      <c r="AM45" s="23" t="b">
        <f>+IF($D45=lista!$AC$37,1)</f>
        <v>0</v>
      </c>
      <c r="AN45" s="23" t="b">
        <f>+IF($D45=lista!$AC$38,1)</f>
        <v>0</v>
      </c>
      <c r="AO45" s="23" t="b">
        <f>+IF($D45=lista!$AC$39,1)</f>
        <v>0</v>
      </c>
      <c r="AP45" s="23" t="b">
        <f>+IF($D45=lista!$AC$40,1)</f>
        <v>0</v>
      </c>
      <c r="AQ45" s="23" t="b">
        <f>+IF($F45=lista!$AF$5,1)</f>
        <v>0</v>
      </c>
      <c r="AR45" s="23" t="b">
        <f>+IF($F45=lista!$AF$6,1)</f>
        <v>0</v>
      </c>
      <c r="AS45" s="23" t="b">
        <f>+IF($F45=lista!$AF$7,1)</f>
        <v>0</v>
      </c>
      <c r="AT45" s="23" t="b">
        <f>+IF($F45=lista!$AF$8,1)</f>
        <v>0</v>
      </c>
      <c r="AU45" s="23" t="b">
        <f>+IF($F45=lista!$AF$9,1)</f>
        <v>0</v>
      </c>
      <c r="AV45" s="23" t="b">
        <f>+IF($E45=lista!$AE$5,1)</f>
        <v>0</v>
      </c>
      <c r="AW45" s="23" t="b">
        <f>+IF($E45=lista!$AE$6,1)</f>
        <v>0</v>
      </c>
      <c r="AX45" s="23" t="b">
        <f>+IF($E45=lista!$AE$7,1)</f>
        <v>0</v>
      </c>
      <c r="AY45" s="23" t="b">
        <f>+IF($E45=lista!$AE$8,1)</f>
        <v>0</v>
      </c>
      <c r="AZ45" s="23" t="b">
        <f>+IF($E45=lista!$AE$9,1)</f>
        <v>0</v>
      </c>
      <c r="BA45" s="23" t="b">
        <f>+IF($E45=lista!$AE$10,1)</f>
        <v>0</v>
      </c>
      <c r="BB45" s="31">
        <f>SUM(BB5:BB44)</f>
        <v>0</v>
      </c>
      <c r="BC45" s="3"/>
      <c r="BD45" s="3"/>
      <c r="BE45" s="3"/>
    </row>
    <row r="46" spans="1:65" s="15" customFormat="1" ht="15.75" thickBot="1" x14ac:dyDescent="0.3">
      <c r="A46" s="3"/>
      <c r="B46" s="4">
        <v>43</v>
      </c>
      <c r="C46" s="2">
        <f>'ch list'!I29</f>
        <v>0</v>
      </c>
      <c r="D46" s="6">
        <f>'ch list'!J29</f>
        <v>0</v>
      </c>
      <c r="E46" s="6">
        <f>'ch list'!K29</f>
        <v>0</v>
      </c>
      <c r="F46" s="6">
        <f>'ch list'!L29</f>
        <v>0</v>
      </c>
      <c r="G46" s="23" t="b">
        <f>+IF($D46=lista!$AC$5,1)</f>
        <v>0</v>
      </c>
      <c r="H46" s="23" t="b">
        <f>+IF($D46=lista!$AC$6,1)</f>
        <v>0</v>
      </c>
      <c r="I46" s="23" t="b">
        <f>+IF($D46=lista!$AC$7,1)</f>
        <v>0</v>
      </c>
      <c r="J46" s="23" t="b">
        <f>+IF($D46=lista!$AC$8,1)</f>
        <v>0</v>
      </c>
      <c r="K46" s="23" t="b">
        <f>+IF($D46=lista!$AC$9,1)</f>
        <v>0</v>
      </c>
      <c r="L46" s="23" t="b">
        <f>+IF($D46=lista!$AC$10,1)</f>
        <v>0</v>
      </c>
      <c r="M46" s="23" t="b">
        <f>+IF($D46=lista!$AC$11,1)</f>
        <v>0</v>
      </c>
      <c r="N46" s="23" t="b">
        <f>+IF($D46=lista!$AC$12,1)</f>
        <v>0</v>
      </c>
      <c r="O46" s="23" t="b">
        <f>+IF($D46=lista!$AC$13,1)</f>
        <v>0</v>
      </c>
      <c r="P46" s="23" t="b">
        <f>+IF($D46=lista!$AC$14,1)</f>
        <v>0</v>
      </c>
      <c r="Q46" s="23" t="b">
        <f>+IF($D46=lista!$AC$15,1)</f>
        <v>0</v>
      </c>
      <c r="R46" s="23" t="b">
        <f>+IF($D46=lista!$AC$16,1)</f>
        <v>0</v>
      </c>
      <c r="S46" s="23" t="b">
        <f>+IF($D46=lista!$AC$17,1)</f>
        <v>0</v>
      </c>
      <c r="T46" s="23" t="b">
        <f>+IF($D46=lista!$AC$18,1)</f>
        <v>0</v>
      </c>
      <c r="U46" s="23" t="b">
        <f>+IF($D46=lista!$AC$19,1)</f>
        <v>0</v>
      </c>
      <c r="V46" s="23" t="b">
        <f>+IF($D46=lista!$AC$20,1)</f>
        <v>0</v>
      </c>
      <c r="W46" s="23" t="b">
        <f>+IF($D46=lista!$AC$21,1)</f>
        <v>0</v>
      </c>
      <c r="X46" s="23" t="b">
        <f>+IF($D46=lista!$AC$22,1)</f>
        <v>0</v>
      </c>
      <c r="Y46" s="23" t="b">
        <f>+IF($D46=lista!$AC$23,1)</f>
        <v>0</v>
      </c>
      <c r="Z46" s="23" t="b">
        <f>+IF($D46=lista!$AC$24,1)</f>
        <v>0</v>
      </c>
      <c r="AA46" s="23" t="b">
        <f>+IF($D46=lista!$AC$25,1)</f>
        <v>0</v>
      </c>
      <c r="AB46" s="23" t="b">
        <f>+IF($D46=lista!$AC$26,1)</f>
        <v>0</v>
      </c>
      <c r="AC46" s="23" t="b">
        <f>+IF($D46=lista!$AC$27,1)</f>
        <v>0</v>
      </c>
      <c r="AD46" s="23" t="b">
        <f>+IF($D46=lista!$AC$28,1)</f>
        <v>0</v>
      </c>
      <c r="AE46" s="23" t="b">
        <f>+IF($D46=lista!$AC$29,1)</f>
        <v>0</v>
      </c>
      <c r="AF46" s="23" t="b">
        <f>+IF($D46=lista!$AC$30,1)</f>
        <v>0</v>
      </c>
      <c r="AG46" s="23" t="b">
        <f>+IF($D46=lista!$AC$31,1)</f>
        <v>0</v>
      </c>
      <c r="AH46" s="23" t="b">
        <f>+IF($D46=lista!$AC$32,1)</f>
        <v>0</v>
      </c>
      <c r="AI46" s="23" t="b">
        <f>+IF($D46=lista!$AC$33,1)</f>
        <v>0</v>
      </c>
      <c r="AJ46" s="23" t="b">
        <f>+IF($D46=lista!$AC$34,1)</f>
        <v>0</v>
      </c>
      <c r="AK46" s="23" t="b">
        <f>+IF($D46=lista!$AC$35,1)</f>
        <v>0</v>
      </c>
      <c r="AL46" s="23" t="b">
        <f>+IF($D46=lista!$AC$36,1)</f>
        <v>0</v>
      </c>
      <c r="AM46" s="23" t="b">
        <f>+IF($D46=lista!$AC$37,1)</f>
        <v>0</v>
      </c>
      <c r="AN46" s="23" t="b">
        <f>+IF($D46=lista!$AC$38,1)</f>
        <v>0</v>
      </c>
      <c r="AO46" s="23" t="b">
        <f>+IF($D46=lista!$AC$39,1)</f>
        <v>0</v>
      </c>
      <c r="AP46" s="23" t="b">
        <f>+IF($D46=lista!$AC$40,1)</f>
        <v>0</v>
      </c>
      <c r="AQ46" s="23" t="b">
        <f>+IF($F46=lista!$AF$5,1)</f>
        <v>0</v>
      </c>
      <c r="AR46" s="23" t="b">
        <f>+IF($F46=lista!$AF$6,1)</f>
        <v>0</v>
      </c>
      <c r="AS46" s="23" t="b">
        <f>+IF($F46=lista!$AF$7,1)</f>
        <v>0</v>
      </c>
      <c r="AT46" s="23" t="b">
        <f>+IF($F46=lista!$AF$8,1)</f>
        <v>0</v>
      </c>
      <c r="AU46" s="23" t="b">
        <f>+IF($F46=lista!$AF$9,1)</f>
        <v>0</v>
      </c>
      <c r="AV46" s="23" t="b">
        <f>+IF($E46=lista!$AE$5,1)</f>
        <v>0</v>
      </c>
      <c r="AW46" s="23" t="b">
        <f>+IF($E46=lista!$AE$6,1)</f>
        <v>0</v>
      </c>
      <c r="AX46" s="23" t="b">
        <f>+IF($E46=lista!$AE$7,1)</f>
        <v>0</v>
      </c>
      <c r="AY46" s="23" t="b">
        <f>+IF($E46=lista!$AE$8,1)</f>
        <v>0</v>
      </c>
      <c r="AZ46" s="23" t="b">
        <f>+IF($E46=lista!$AE$9,1)</f>
        <v>0</v>
      </c>
      <c r="BA46" s="23" t="b">
        <f>+IF($E46=lista!$AE$10,1)</f>
        <v>0</v>
      </c>
      <c r="BB46" s="31"/>
      <c r="BC46" s="3"/>
      <c r="BD46" s="3"/>
      <c r="BE46" s="3"/>
      <c r="BF46" s="3"/>
      <c r="BG46" s="3"/>
      <c r="BH46" s="3"/>
      <c r="BI46" s="3"/>
      <c r="BJ46" s="3"/>
      <c r="BK46" s="14"/>
    </row>
    <row r="47" spans="1:65" ht="15.75" thickBot="1" x14ac:dyDescent="0.3">
      <c r="B47" s="4">
        <v>44</v>
      </c>
      <c r="C47" s="2">
        <f>'ch list'!I30</f>
        <v>0</v>
      </c>
      <c r="D47" s="6">
        <f>'ch list'!J30</f>
        <v>0</v>
      </c>
      <c r="E47" s="6">
        <f>'ch list'!K30</f>
        <v>0</v>
      </c>
      <c r="F47" s="6">
        <f>'ch list'!L30</f>
        <v>0</v>
      </c>
      <c r="G47" s="23" t="b">
        <f>+IF($D47=lista!$AC$5,1)</f>
        <v>0</v>
      </c>
      <c r="H47" s="23" t="b">
        <f>+IF($D47=lista!$AC$6,1)</f>
        <v>0</v>
      </c>
      <c r="I47" s="23" t="b">
        <f>+IF($D47=lista!$AC$7,1)</f>
        <v>0</v>
      </c>
      <c r="J47" s="23" t="b">
        <f>+IF($D47=lista!$AC$8,1)</f>
        <v>0</v>
      </c>
      <c r="K47" s="23" t="b">
        <f>+IF($D47=lista!$AC$9,1)</f>
        <v>0</v>
      </c>
      <c r="L47" s="23" t="b">
        <f>+IF($D47=lista!$AC$10,1)</f>
        <v>0</v>
      </c>
      <c r="M47" s="23" t="b">
        <f>+IF($D47=lista!$AC$11,1)</f>
        <v>0</v>
      </c>
      <c r="N47" s="23" t="b">
        <f>+IF($D47=lista!$AC$12,1)</f>
        <v>0</v>
      </c>
      <c r="O47" s="23" t="b">
        <f>+IF($D47=lista!$AC$13,1)</f>
        <v>0</v>
      </c>
      <c r="P47" s="23" t="b">
        <f>+IF($D47=lista!$AC$14,1)</f>
        <v>0</v>
      </c>
      <c r="Q47" s="23" t="b">
        <f>+IF($D47=lista!$AC$15,1)</f>
        <v>0</v>
      </c>
      <c r="R47" s="23" t="b">
        <f>+IF($D47=lista!$AC$16,1)</f>
        <v>0</v>
      </c>
      <c r="S47" s="23" t="b">
        <f>+IF($D47=lista!$AC$17,1)</f>
        <v>0</v>
      </c>
      <c r="T47" s="23" t="b">
        <f>+IF($D47=lista!$AC$18,1)</f>
        <v>0</v>
      </c>
      <c r="U47" s="23" t="b">
        <f>+IF($D47=lista!$AC$19,1)</f>
        <v>0</v>
      </c>
      <c r="V47" s="23" t="b">
        <f>+IF($D47=lista!$AC$20,1)</f>
        <v>0</v>
      </c>
      <c r="W47" s="23" t="b">
        <f>+IF($D47=lista!$AC$21,1)</f>
        <v>0</v>
      </c>
      <c r="X47" s="23" t="b">
        <f>+IF($D47=lista!$AC$22,1)</f>
        <v>0</v>
      </c>
      <c r="Y47" s="23" t="b">
        <f>+IF($D47=lista!$AC$23,1)</f>
        <v>0</v>
      </c>
      <c r="Z47" s="23" t="b">
        <f>+IF($D47=lista!$AC$24,1)</f>
        <v>0</v>
      </c>
      <c r="AA47" s="23" t="b">
        <f>+IF($D47=lista!$AC$25,1)</f>
        <v>0</v>
      </c>
      <c r="AB47" s="23" t="b">
        <f>+IF($D47=lista!$AC$26,1)</f>
        <v>0</v>
      </c>
      <c r="AC47" s="23" t="b">
        <f>+IF($D47=lista!$AC$27,1)</f>
        <v>0</v>
      </c>
      <c r="AD47" s="23" t="b">
        <f>+IF($D47=lista!$AC$28,1)</f>
        <v>0</v>
      </c>
      <c r="AE47" s="23" t="b">
        <f>+IF($D47=lista!$AC$29,1)</f>
        <v>0</v>
      </c>
      <c r="AF47" s="23" t="b">
        <f>+IF($D47=lista!$AC$30,1)</f>
        <v>0</v>
      </c>
      <c r="AG47" s="23" t="b">
        <f>+IF($D47=lista!$AC$31,1)</f>
        <v>0</v>
      </c>
      <c r="AH47" s="23" t="b">
        <f>+IF($D47=lista!$AC$32,1)</f>
        <v>0</v>
      </c>
      <c r="AI47" s="23" t="b">
        <f>+IF($D47=lista!$AC$33,1)</f>
        <v>0</v>
      </c>
      <c r="AJ47" s="23" t="b">
        <f>+IF($D47=lista!$AC$34,1)</f>
        <v>0</v>
      </c>
      <c r="AK47" s="23" t="b">
        <f>+IF($D47=lista!$AC$35,1)</f>
        <v>0</v>
      </c>
      <c r="AL47" s="23" t="b">
        <f>+IF($D47=lista!$AC$36,1)</f>
        <v>0</v>
      </c>
      <c r="AM47" s="23" t="b">
        <f>+IF($D47=lista!$AC$37,1)</f>
        <v>0</v>
      </c>
      <c r="AN47" s="23" t="b">
        <f>+IF($D47=lista!$AC$38,1)</f>
        <v>0</v>
      </c>
      <c r="AO47" s="23" t="b">
        <f>+IF($D47=lista!$AC$39,1)</f>
        <v>0</v>
      </c>
      <c r="AP47" s="23" t="b">
        <f>+IF($D47=lista!$AC$40,1)</f>
        <v>0</v>
      </c>
      <c r="AQ47" s="23" t="b">
        <f>+IF($F47=lista!$AF$5,1)</f>
        <v>0</v>
      </c>
      <c r="AR47" s="23" t="b">
        <f>+IF($F47=lista!$AF$6,1)</f>
        <v>0</v>
      </c>
      <c r="AS47" s="23" t="b">
        <f>+IF($F47=lista!$AF$7,1)</f>
        <v>0</v>
      </c>
      <c r="AT47" s="23" t="b">
        <f>+IF($F47=lista!$AF$8,1)</f>
        <v>0</v>
      </c>
      <c r="AU47" s="23" t="b">
        <f>+IF($F47=lista!$AF$9,1)</f>
        <v>0</v>
      </c>
      <c r="AV47" s="23" t="b">
        <f>+IF($E47=lista!$AE$5,1)</f>
        <v>0</v>
      </c>
      <c r="AW47" s="23" t="b">
        <f>+IF($E47=lista!$AE$6,1)</f>
        <v>0</v>
      </c>
      <c r="AX47" s="23" t="b">
        <f>+IF($E47=lista!$AE$7,1)</f>
        <v>0</v>
      </c>
      <c r="AY47" s="23" t="b">
        <f>+IF($E47=lista!$AE$8,1)</f>
        <v>0</v>
      </c>
      <c r="AZ47" s="23" t="b">
        <f>+IF($E47=lista!$AE$9,1)</f>
        <v>0</v>
      </c>
      <c r="BA47" s="23" t="b">
        <f>+IF($E47=lista!$AE$10,1)</f>
        <v>0</v>
      </c>
      <c r="BB47" s="31"/>
      <c r="BC47" s="3"/>
      <c r="BD47" s="3"/>
      <c r="BE47" s="3"/>
    </row>
    <row r="48" spans="1:65" ht="15.75" thickBot="1" x14ac:dyDescent="0.3">
      <c r="B48" s="4">
        <v>45</v>
      </c>
      <c r="C48" s="2">
        <f>'ch list'!I31</f>
        <v>0</v>
      </c>
      <c r="D48" s="6">
        <f>'ch list'!J31</f>
        <v>0</v>
      </c>
      <c r="E48" s="6">
        <f>'ch list'!K31</f>
        <v>0</v>
      </c>
      <c r="F48" s="6">
        <f>'ch list'!L31</f>
        <v>0</v>
      </c>
      <c r="G48" s="23" t="b">
        <f>+IF($D48=lista!$AC$5,1)</f>
        <v>0</v>
      </c>
      <c r="H48" s="23" t="b">
        <f>+IF($D48=lista!$AC$6,1)</f>
        <v>0</v>
      </c>
      <c r="I48" s="23" t="b">
        <f>+IF($D48=lista!$AC$7,1)</f>
        <v>0</v>
      </c>
      <c r="J48" s="23" t="b">
        <f>+IF($D48=lista!$AC$8,1)</f>
        <v>0</v>
      </c>
      <c r="K48" s="23" t="b">
        <f>+IF($D48=lista!$AC$9,1)</f>
        <v>0</v>
      </c>
      <c r="L48" s="23" t="b">
        <f>+IF($D48=lista!$AC$10,1)</f>
        <v>0</v>
      </c>
      <c r="M48" s="23" t="b">
        <f>+IF($D48=lista!$AC$11,1)</f>
        <v>0</v>
      </c>
      <c r="N48" s="23" t="b">
        <f>+IF($D48=lista!$AC$12,1)</f>
        <v>0</v>
      </c>
      <c r="O48" s="23" t="b">
        <f>+IF($D48=lista!$AC$13,1)</f>
        <v>0</v>
      </c>
      <c r="P48" s="23" t="b">
        <f>+IF($D48=lista!$AC$14,1)</f>
        <v>0</v>
      </c>
      <c r="Q48" s="23" t="b">
        <f>+IF($D48=lista!$AC$15,1)</f>
        <v>0</v>
      </c>
      <c r="R48" s="23" t="b">
        <f>+IF($D48=lista!$AC$16,1)</f>
        <v>0</v>
      </c>
      <c r="S48" s="23" t="b">
        <f>+IF($D48=lista!$AC$17,1)</f>
        <v>0</v>
      </c>
      <c r="T48" s="23" t="b">
        <f>+IF($D48=lista!$AC$18,1)</f>
        <v>0</v>
      </c>
      <c r="U48" s="23" t="b">
        <f>+IF($D48=lista!$AC$19,1)</f>
        <v>0</v>
      </c>
      <c r="V48" s="23" t="b">
        <f>+IF($D48=lista!$AC$20,1)</f>
        <v>0</v>
      </c>
      <c r="W48" s="23" t="b">
        <f>+IF($D48=lista!$AC$21,1)</f>
        <v>0</v>
      </c>
      <c r="X48" s="23" t="b">
        <f>+IF($D48=lista!$AC$22,1)</f>
        <v>0</v>
      </c>
      <c r="Y48" s="23" t="b">
        <f>+IF($D48=lista!$AC$23,1)</f>
        <v>0</v>
      </c>
      <c r="Z48" s="23" t="b">
        <f>+IF($D48=lista!$AC$24,1)</f>
        <v>0</v>
      </c>
      <c r="AA48" s="23" t="b">
        <f>+IF($D48=lista!$AC$25,1)</f>
        <v>0</v>
      </c>
      <c r="AB48" s="23" t="b">
        <f>+IF($D48=lista!$AC$26,1)</f>
        <v>0</v>
      </c>
      <c r="AC48" s="23" t="b">
        <f>+IF($D48=lista!$AC$27,1)</f>
        <v>0</v>
      </c>
      <c r="AD48" s="23" t="b">
        <f>+IF($D48=lista!$AC$28,1)</f>
        <v>0</v>
      </c>
      <c r="AE48" s="23" t="b">
        <f>+IF($D48=lista!$AC$29,1)</f>
        <v>0</v>
      </c>
      <c r="AF48" s="23" t="b">
        <f>+IF($D48=lista!$AC$30,1)</f>
        <v>0</v>
      </c>
      <c r="AG48" s="23" t="b">
        <f>+IF($D48=lista!$AC$31,1)</f>
        <v>0</v>
      </c>
      <c r="AH48" s="23" t="b">
        <f>+IF($D48=lista!$AC$32,1)</f>
        <v>0</v>
      </c>
      <c r="AI48" s="23" t="b">
        <f>+IF($D48=lista!$AC$33,1)</f>
        <v>0</v>
      </c>
      <c r="AJ48" s="23" t="b">
        <f>+IF($D48=lista!$AC$34,1)</f>
        <v>0</v>
      </c>
      <c r="AK48" s="23" t="b">
        <f>+IF($D48=lista!$AC$35,1)</f>
        <v>0</v>
      </c>
      <c r="AL48" s="23" t="b">
        <f>+IF($D48=lista!$AC$36,1)</f>
        <v>0</v>
      </c>
      <c r="AM48" s="23" t="b">
        <f>+IF($D48=lista!$AC$37,1)</f>
        <v>0</v>
      </c>
      <c r="AN48" s="23" t="b">
        <f>+IF($D48=lista!$AC$38,1)</f>
        <v>0</v>
      </c>
      <c r="AO48" s="23" t="b">
        <f>+IF($D48=lista!$AC$39,1)</f>
        <v>0</v>
      </c>
      <c r="AP48" s="23" t="b">
        <f>+IF($D48=lista!$AC$40,1)</f>
        <v>0</v>
      </c>
      <c r="AQ48" s="23" t="b">
        <f>+IF($F48=lista!$AF$5,1)</f>
        <v>0</v>
      </c>
      <c r="AR48" s="23" t="b">
        <f>+IF($F48=lista!$AF$6,1)</f>
        <v>0</v>
      </c>
      <c r="AS48" s="23" t="b">
        <f>+IF($F48=lista!$AF$7,1)</f>
        <v>0</v>
      </c>
      <c r="AT48" s="23" t="b">
        <f>+IF($F48=lista!$AF$8,1)</f>
        <v>0</v>
      </c>
      <c r="AU48" s="23" t="b">
        <f>+IF($F48=lista!$AF$9,1)</f>
        <v>0</v>
      </c>
      <c r="AV48" s="23" t="b">
        <f>+IF($E48=lista!$AE$5,1)</f>
        <v>0</v>
      </c>
      <c r="AW48" s="23" t="b">
        <f>+IF($E48=lista!$AE$6,1)</f>
        <v>0</v>
      </c>
      <c r="AX48" s="23" t="b">
        <f>+IF($E48=lista!$AE$7,1)</f>
        <v>0</v>
      </c>
      <c r="AY48" s="23" t="b">
        <f>+IF($E48=lista!$AE$8,1)</f>
        <v>0</v>
      </c>
      <c r="AZ48" s="23" t="b">
        <f>+IF($E48=lista!$AE$9,1)</f>
        <v>0</v>
      </c>
      <c r="BA48" s="23" t="b">
        <f>+IF($E48=lista!$AE$10,1)</f>
        <v>0</v>
      </c>
      <c r="BB48" s="31"/>
      <c r="BC48" s="3"/>
      <c r="BD48" s="3"/>
      <c r="BE48" s="3"/>
    </row>
    <row r="49" spans="1:62" ht="15.75" thickBot="1" x14ac:dyDescent="0.3">
      <c r="B49" s="4">
        <v>46</v>
      </c>
      <c r="C49" s="2">
        <f>'ch list'!I32</f>
        <v>0</v>
      </c>
      <c r="D49" s="6">
        <f>'ch list'!J32</f>
        <v>0</v>
      </c>
      <c r="E49" s="6">
        <f>'ch list'!K32</f>
        <v>0</v>
      </c>
      <c r="F49" s="6">
        <f>'ch list'!L32</f>
        <v>0</v>
      </c>
      <c r="G49" s="23" t="b">
        <f>+IF($D49=lista!$AC$5,1)</f>
        <v>0</v>
      </c>
      <c r="H49" s="23" t="b">
        <f>+IF($D49=lista!$AC$6,1)</f>
        <v>0</v>
      </c>
      <c r="I49" s="23" t="b">
        <f>+IF($D49=lista!$AC$7,1)</f>
        <v>0</v>
      </c>
      <c r="J49" s="23" t="b">
        <f>+IF($D49=lista!$AC$8,1)</f>
        <v>0</v>
      </c>
      <c r="K49" s="23" t="b">
        <f>+IF($D49=lista!$AC$9,1)</f>
        <v>0</v>
      </c>
      <c r="L49" s="23" t="b">
        <f>+IF($D49=lista!$AC$10,1)</f>
        <v>0</v>
      </c>
      <c r="M49" s="23" t="b">
        <f>+IF($D49=lista!$AC$11,1)</f>
        <v>0</v>
      </c>
      <c r="N49" s="23" t="b">
        <f>+IF($D49=lista!$AC$12,1)</f>
        <v>0</v>
      </c>
      <c r="O49" s="23" t="b">
        <f>+IF($D49=lista!$AC$13,1)</f>
        <v>0</v>
      </c>
      <c r="P49" s="23" t="b">
        <f>+IF($D49=lista!$AC$14,1)</f>
        <v>0</v>
      </c>
      <c r="Q49" s="23" t="b">
        <f>+IF($D49=lista!$AC$15,1)</f>
        <v>0</v>
      </c>
      <c r="R49" s="23" t="b">
        <f>+IF($D49=lista!$AC$16,1)</f>
        <v>0</v>
      </c>
      <c r="S49" s="23" t="b">
        <f>+IF($D49=lista!$AC$17,1)</f>
        <v>0</v>
      </c>
      <c r="T49" s="23" t="b">
        <f>+IF($D49=lista!$AC$18,1)</f>
        <v>0</v>
      </c>
      <c r="U49" s="23" t="b">
        <f>+IF($D49=lista!$AC$19,1)</f>
        <v>0</v>
      </c>
      <c r="V49" s="23" t="b">
        <f>+IF($D49=lista!$AC$20,1)</f>
        <v>0</v>
      </c>
      <c r="W49" s="23" t="b">
        <f>+IF($D49=lista!$AC$21,1)</f>
        <v>0</v>
      </c>
      <c r="X49" s="23" t="b">
        <f>+IF($D49=lista!$AC$22,1)</f>
        <v>0</v>
      </c>
      <c r="Y49" s="23" t="b">
        <f>+IF($D49=lista!$AC$23,1)</f>
        <v>0</v>
      </c>
      <c r="Z49" s="23" t="b">
        <f>+IF($D49=lista!$AC$24,1)</f>
        <v>0</v>
      </c>
      <c r="AA49" s="23" t="b">
        <f>+IF($D49=lista!$AC$25,1)</f>
        <v>0</v>
      </c>
      <c r="AB49" s="23" t="b">
        <f>+IF($D49=lista!$AC$26,1)</f>
        <v>0</v>
      </c>
      <c r="AC49" s="23" t="b">
        <f>+IF($D49=lista!$AC$27,1)</f>
        <v>0</v>
      </c>
      <c r="AD49" s="23" t="b">
        <f>+IF($D49=lista!$AC$28,1)</f>
        <v>0</v>
      </c>
      <c r="AE49" s="23" t="b">
        <f>+IF($D49=lista!$AC$29,1)</f>
        <v>0</v>
      </c>
      <c r="AF49" s="23" t="b">
        <f>+IF($D49=lista!$AC$30,1)</f>
        <v>0</v>
      </c>
      <c r="AG49" s="23" t="b">
        <f>+IF($D49=lista!$AC$31,1)</f>
        <v>0</v>
      </c>
      <c r="AH49" s="23" t="b">
        <f>+IF($D49=lista!$AC$32,1)</f>
        <v>0</v>
      </c>
      <c r="AI49" s="23" t="b">
        <f>+IF($D49=lista!$AC$33,1)</f>
        <v>0</v>
      </c>
      <c r="AJ49" s="23" t="b">
        <f>+IF($D49=lista!$AC$34,1)</f>
        <v>0</v>
      </c>
      <c r="AK49" s="23" t="b">
        <f>+IF($D49=lista!$AC$35,1)</f>
        <v>0</v>
      </c>
      <c r="AL49" s="23" t="b">
        <f>+IF($D49=lista!$AC$36,1)</f>
        <v>0</v>
      </c>
      <c r="AM49" s="23" t="b">
        <f>+IF($D49=lista!$AC$37,1)</f>
        <v>0</v>
      </c>
      <c r="AN49" s="23" t="b">
        <f>+IF($D49=lista!$AC$38,1)</f>
        <v>0</v>
      </c>
      <c r="AO49" s="23" t="b">
        <f>+IF($D49=lista!$AC$39,1)</f>
        <v>0</v>
      </c>
      <c r="AP49" s="23" t="b">
        <f>+IF($D49=lista!$AC$40,1)</f>
        <v>0</v>
      </c>
      <c r="AQ49" s="23" t="b">
        <f>+IF($F49=lista!$AF$5,1)</f>
        <v>0</v>
      </c>
      <c r="AR49" s="23" t="b">
        <f>+IF($F49=lista!$AF$6,1)</f>
        <v>0</v>
      </c>
      <c r="AS49" s="23" t="b">
        <f>+IF($F49=lista!$AF$7,1)</f>
        <v>0</v>
      </c>
      <c r="AT49" s="23" t="b">
        <f>+IF($F49=lista!$AF$8,1)</f>
        <v>0</v>
      </c>
      <c r="AU49" s="23" t="b">
        <f>+IF($F49=lista!$AF$9,1)</f>
        <v>0</v>
      </c>
      <c r="AV49" s="23" t="b">
        <f>+IF($E49=lista!$AE$5,1)</f>
        <v>0</v>
      </c>
      <c r="AW49" s="23" t="b">
        <f>+IF($E49=lista!$AE$6,1)</f>
        <v>0</v>
      </c>
      <c r="AX49" s="23" t="b">
        <f>+IF($E49=lista!$AE$7,1)</f>
        <v>0</v>
      </c>
      <c r="AY49" s="23" t="b">
        <f>+IF($E49=lista!$AE$8,1)</f>
        <v>0</v>
      </c>
      <c r="AZ49" s="23" t="b">
        <f>+IF($E49=lista!$AE$9,1)</f>
        <v>0</v>
      </c>
      <c r="BA49" s="23" t="b">
        <f>+IF($E49=lista!$AE$10,1)</f>
        <v>0</v>
      </c>
      <c r="BB49" s="31"/>
      <c r="BC49" s="3"/>
      <c r="BD49" s="3"/>
      <c r="BE49" s="3"/>
    </row>
    <row r="50" spans="1:62" ht="15.75" thickBot="1" x14ac:dyDescent="0.3">
      <c r="B50" s="4">
        <v>47</v>
      </c>
      <c r="C50" s="2">
        <f>'ch list'!I33</f>
        <v>0</v>
      </c>
      <c r="D50" s="6">
        <f>'ch list'!J33</f>
        <v>0</v>
      </c>
      <c r="E50" s="6">
        <f>'ch list'!K33</f>
        <v>0</v>
      </c>
      <c r="F50" s="6">
        <f>'ch list'!L33</f>
        <v>0</v>
      </c>
      <c r="G50" s="23" t="b">
        <f>+IF($D50=lista!$AC$5,1)</f>
        <v>0</v>
      </c>
      <c r="H50" s="23" t="b">
        <f>+IF($D50=lista!$AC$6,1)</f>
        <v>0</v>
      </c>
      <c r="I50" s="23" t="b">
        <f>+IF($D50=lista!$AC$7,1)</f>
        <v>0</v>
      </c>
      <c r="J50" s="23" t="b">
        <f>+IF($D50=lista!$AC$8,1)</f>
        <v>0</v>
      </c>
      <c r="K50" s="23" t="b">
        <f>+IF($D50=lista!$AC$9,1)</f>
        <v>0</v>
      </c>
      <c r="L50" s="23" t="b">
        <f>+IF($D50=lista!$AC$10,1)</f>
        <v>0</v>
      </c>
      <c r="M50" s="23" t="b">
        <f>+IF($D50=lista!$AC$11,1)</f>
        <v>0</v>
      </c>
      <c r="N50" s="23" t="b">
        <f>+IF($D50=lista!$AC$12,1)</f>
        <v>0</v>
      </c>
      <c r="O50" s="23" t="b">
        <f>+IF($D50=lista!$AC$13,1)</f>
        <v>0</v>
      </c>
      <c r="P50" s="23" t="b">
        <f>+IF($D50=lista!$AC$14,1)</f>
        <v>0</v>
      </c>
      <c r="Q50" s="23" t="b">
        <f>+IF($D50=lista!$AC$15,1)</f>
        <v>0</v>
      </c>
      <c r="R50" s="23" t="b">
        <f>+IF($D50=lista!$AC$16,1)</f>
        <v>0</v>
      </c>
      <c r="S50" s="23" t="b">
        <f>+IF($D50=lista!$AC$17,1)</f>
        <v>0</v>
      </c>
      <c r="T50" s="23" t="b">
        <f>+IF($D50=lista!$AC$18,1)</f>
        <v>0</v>
      </c>
      <c r="U50" s="23" t="b">
        <f>+IF($D50=lista!$AC$19,1)</f>
        <v>0</v>
      </c>
      <c r="V50" s="23" t="b">
        <f>+IF($D50=lista!$AC$20,1)</f>
        <v>0</v>
      </c>
      <c r="W50" s="23" t="b">
        <f>+IF($D50=lista!$AC$21,1)</f>
        <v>0</v>
      </c>
      <c r="X50" s="23" t="b">
        <f>+IF($D50=lista!$AC$22,1)</f>
        <v>0</v>
      </c>
      <c r="Y50" s="23" t="b">
        <f>+IF($D50=lista!$AC$23,1)</f>
        <v>0</v>
      </c>
      <c r="Z50" s="23" t="b">
        <f>+IF($D50=lista!$AC$24,1)</f>
        <v>0</v>
      </c>
      <c r="AA50" s="23" t="b">
        <f>+IF($D50=lista!$AC$25,1)</f>
        <v>0</v>
      </c>
      <c r="AB50" s="23" t="b">
        <f>+IF($D50=lista!$AC$26,1)</f>
        <v>0</v>
      </c>
      <c r="AC50" s="23" t="b">
        <f>+IF($D50=lista!$AC$27,1)</f>
        <v>0</v>
      </c>
      <c r="AD50" s="23" t="b">
        <f>+IF($D50=lista!$AC$28,1)</f>
        <v>0</v>
      </c>
      <c r="AE50" s="23" t="b">
        <f>+IF($D50=lista!$AC$29,1)</f>
        <v>0</v>
      </c>
      <c r="AF50" s="23" t="b">
        <f>+IF($D50=lista!$AC$30,1)</f>
        <v>0</v>
      </c>
      <c r="AG50" s="23" t="b">
        <f>+IF($D50=lista!$AC$31,1)</f>
        <v>0</v>
      </c>
      <c r="AH50" s="23" t="b">
        <f>+IF($D50=lista!$AC$32,1)</f>
        <v>0</v>
      </c>
      <c r="AI50" s="23" t="b">
        <f>+IF($D50=lista!$AC$33,1)</f>
        <v>0</v>
      </c>
      <c r="AJ50" s="23" t="b">
        <f>+IF($D50=lista!$AC$34,1)</f>
        <v>0</v>
      </c>
      <c r="AK50" s="23" t="b">
        <f>+IF($D50=lista!$AC$35,1)</f>
        <v>0</v>
      </c>
      <c r="AL50" s="23" t="b">
        <f>+IF($D50=lista!$AC$36,1)</f>
        <v>0</v>
      </c>
      <c r="AM50" s="23" t="b">
        <f>+IF($D50=lista!$AC$37,1)</f>
        <v>0</v>
      </c>
      <c r="AN50" s="23" t="b">
        <f>+IF($D50=lista!$AC$38,1)</f>
        <v>0</v>
      </c>
      <c r="AO50" s="23" t="b">
        <f>+IF($D50=lista!$AC$39,1)</f>
        <v>0</v>
      </c>
      <c r="AP50" s="23" t="b">
        <f>+IF($D50=lista!$AC$40,1)</f>
        <v>0</v>
      </c>
      <c r="AQ50" s="23" t="b">
        <f>+IF($F50=lista!$AF$5,1)</f>
        <v>0</v>
      </c>
      <c r="AR50" s="23" t="b">
        <f>+IF($F50=lista!$AF$6,1)</f>
        <v>0</v>
      </c>
      <c r="AS50" s="23" t="b">
        <f>+IF($F50=lista!$AF$7,1)</f>
        <v>0</v>
      </c>
      <c r="AT50" s="23" t="b">
        <f>+IF($F50=lista!$AF$8,1)</f>
        <v>0</v>
      </c>
      <c r="AU50" s="23" t="b">
        <f>+IF($F50=lista!$AF$9,1)</f>
        <v>0</v>
      </c>
      <c r="AV50" s="23" t="b">
        <f>+IF($E50=lista!$AE$5,1)</f>
        <v>0</v>
      </c>
      <c r="AW50" s="23" t="b">
        <f>+IF($E50=lista!$AE$6,1)</f>
        <v>0</v>
      </c>
      <c r="AX50" s="23" t="b">
        <f>+IF($E50=lista!$AE$7,1)</f>
        <v>0</v>
      </c>
      <c r="AY50" s="23" t="b">
        <f>+IF($E50=lista!$AE$8,1)</f>
        <v>0</v>
      </c>
      <c r="AZ50" s="23" t="b">
        <f>+IF($E50=lista!$AE$9,1)</f>
        <v>0</v>
      </c>
      <c r="BA50" s="23" t="b">
        <f>+IF($E50=lista!$AE$10,1)</f>
        <v>0</v>
      </c>
      <c r="BB50" s="31"/>
      <c r="BC50" s="3"/>
      <c r="BD50" s="3"/>
      <c r="BE50" s="3"/>
    </row>
    <row r="51" spans="1:62" ht="15.75" thickBot="1" x14ac:dyDescent="0.3">
      <c r="B51" s="5">
        <v>48</v>
      </c>
      <c r="C51" s="2">
        <f>'ch list'!I34</f>
        <v>0</v>
      </c>
      <c r="D51" s="6">
        <f>'ch list'!J34</f>
        <v>0</v>
      </c>
      <c r="E51" s="6">
        <f>'ch list'!K34</f>
        <v>0</v>
      </c>
      <c r="F51" s="6">
        <f>'ch list'!L34</f>
        <v>0</v>
      </c>
      <c r="G51" s="23" t="b">
        <f>+IF($D51=lista!$AC$5,1)</f>
        <v>0</v>
      </c>
      <c r="H51" s="23" t="b">
        <f>+IF($D51=lista!$AC$6,1)</f>
        <v>0</v>
      </c>
      <c r="I51" s="23" t="b">
        <f>+IF($D51=lista!$AC$7,1)</f>
        <v>0</v>
      </c>
      <c r="J51" s="23" t="b">
        <f>+IF($D51=lista!$AC$8,1)</f>
        <v>0</v>
      </c>
      <c r="K51" s="23" t="b">
        <f>+IF($D51=lista!$AC$9,1)</f>
        <v>0</v>
      </c>
      <c r="L51" s="23" t="b">
        <f>+IF($D51=lista!$AC$10,1)</f>
        <v>0</v>
      </c>
      <c r="M51" s="23" t="b">
        <f>+IF($D51=lista!$AC$11,1)</f>
        <v>0</v>
      </c>
      <c r="N51" s="23" t="b">
        <f>+IF($D51=lista!$AC$12,1)</f>
        <v>0</v>
      </c>
      <c r="O51" s="23" t="b">
        <f>+IF($D51=lista!$AC$13,1)</f>
        <v>0</v>
      </c>
      <c r="P51" s="23" t="b">
        <f>+IF($D51=lista!$AC$14,1)</f>
        <v>0</v>
      </c>
      <c r="Q51" s="23" t="b">
        <f>+IF($D51=lista!$AC$15,1)</f>
        <v>0</v>
      </c>
      <c r="R51" s="23" t="b">
        <f>+IF($D51=lista!$AC$16,1)</f>
        <v>0</v>
      </c>
      <c r="S51" s="23" t="b">
        <f>+IF($D51=lista!$AC$17,1)</f>
        <v>0</v>
      </c>
      <c r="T51" s="23" t="b">
        <f>+IF($D51=lista!$AC$18,1)</f>
        <v>0</v>
      </c>
      <c r="U51" s="23" t="b">
        <f>+IF($D51=lista!$AC$19,1)</f>
        <v>0</v>
      </c>
      <c r="V51" s="23" t="b">
        <f>+IF($D51=lista!$AC$20,1)</f>
        <v>0</v>
      </c>
      <c r="W51" s="23" t="b">
        <f>+IF($D51=lista!$AC$21,1)</f>
        <v>0</v>
      </c>
      <c r="X51" s="23" t="b">
        <f>+IF($D51=lista!$AC$22,1)</f>
        <v>0</v>
      </c>
      <c r="Y51" s="23" t="b">
        <f>+IF($D51=lista!$AC$23,1)</f>
        <v>0</v>
      </c>
      <c r="Z51" s="23" t="b">
        <f>+IF($D51=lista!$AC$24,1)</f>
        <v>0</v>
      </c>
      <c r="AA51" s="23" t="b">
        <f>+IF($D51=lista!$AC$25,1)</f>
        <v>0</v>
      </c>
      <c r="AB51" s="23" t="b">
        <f>+IF($D51=lista!$AC$26,1)</f>
        <v>0</v>
      </c>
      <c r="AC51" s="23" t="b">
        <f>+IF($D51=lista!$AC$27,1)</f>
        <v>0</v>
      </c>
      <c r="AD51" s="23" t="b">
        <f>+IF($D51=lista!$AC$28,1)</f>
        <v>0</v>
      </c>
      <c r="AE51" s="23" t="b">
        <f>+IF($D51=lista!$AC$29,1)</f>
        <v>0</v>
      </c>
      <c r="AF51" s="23" t="b">
        <f>+IF($D51=lista!$AC$30,1)</f>
        <v>0</v>
      </c>
      <c r="AG51" s="23" t="b">
        <f>+IF($D51=lista!$AC$31,1)</f>
        <v>0</v>
      </c>
      <c r="AH51" s="23" t="b">
        <f>+IF($D51=lista!$AC$32,1)</f>
        <v>0</v>
      </c>
      <c r="AI51" s="23" t="b">
        <f>+IF($D51=lista!$AC$33,1)</f>
        <v>0</v>
      </c>
      <c r="AJ51" s="23" t="b">
        <f>+IF($D51=lista!$AC$34,1)</f>
        <v>0</v>
      </c>
      <c r="AK51" s="23" t="b">
        <f>+IF($D51=lista!$AC$35,1)</f>
        <v>0</v>
      </c>
      <c r="AL51" s="23" t="b">
        <f>+IF($D51=lista!$AC$36,1)</f>
        <v>0</v>
      </c>
      <c r="AM51" s="23" t="b">
        <f>+IF($D51=lista!$AC$37,1)</f>
        <v>0</v>
      </c>
      <c r="AN51" s="23" t="b">
        <f>+IF($D51=lista!$AC$38,1)</f>
        <v>0</v>
      </c>
      <c r="AO51" s="23" t="b">
        <f>+IF($D51=lista!$AC$39,1)</f>
        <v>0</v>
      </c>
      <c r="AP51" s="23" t="b">
        <f>+IF($D51=lista!$AC$40,1)</f>
        <v>0</v>
      </c>
      <c r="AQ51" s="23" t="b">
        <f>+IF($F51=lista!$AF$5,1)</f>
        <v>0</v>
      </c>
      <c r="AR51" s="23" t="b">
        <f>+IF($F51=lista!$AF$6,1)</f>
        <v>0</v>
      </c>
      <c r="AS51" s="23" t="b">
        <f>+IF($F51=lista!$AF$7,1)</f>
        <v>0</v>
      </c>
      <c r="AT51" s="23" t="b">
        <f>+IF($F51=lista!$AF$8,1)</f>
        <v>0</v>
      </c>
      <c r="AU51" s="23" t="b">
        <f>+IF($F51=lista!$AF$9,1)</f>
        <v>0</v>
      </c>
      <c r="AV51" s="23" t="b">
        <f>+IF($E51=lista!$AE$5,1)</f>
        <v>0</v>
      </c>
      <c r="AW51" s="23" t="b">
        <f>+IF($E51=lista!$AE$6,1)</f>
        <v>0</v>
      </c>
      <c r="AX51" s="23" t="b">
        <f>+IF($E51=lista!$AE$7,1)</f>
        <v>0</v>
      </c>
      <c r="AY51" s="23" t="b">
        <f>+IF($E51=lista!$AE$8,1)</f>
        <v>0</v>
      </c>
      <c r="AZ51" s="23" t="b">
        <f>+IF($E51=lista!$AE$9,1)</f>
        <v>0</v>
      </c>
      <c r="BA51" s="23" t="b">
        <f>+IF($E51=lista!$AE$10,1)</f>
        <v>0</v>
      </c>
      <c r="BB51" s="31"/>
      <c r="BC51" s="3"/>
      <c r="BD51" s="3"/>
      <c r="BE51" s="3"/>
      <c r="BI51" s="3">
        <f>'ch list'!J34</f>
        <v>0</v>
      </c>
    </row>
    <row r="52" spans="1:62" x14ac:dyDescent="0.25">
      <c r="A52" s="13"/>
      <c r="B52" s="27"/>
      <c r="C52" s="28"/>
      <c r="D52" s="28"/>
      <c r="E52" s="28"/>
      <c r="F52" s="28"/>
      <c r="G52" s="28">
        <f>SUM(G4:G51)</f>
        <v>2</v>
      </c>
      <c r="H52" s="28">
        <f t="shared" ref="H52:AP52" si="2">SUM(H4:H51)</f>
        <v>0</v>
      </c>
      <c r="I52" s="28">
        <f t="shared" si="2"/>
        <v>1</v>
      </c>
      <c r="J52" s="28">
        <f t="shared" si="2"/>
        <v>0</v>
      </c>
      <c r="K52" s="28">
        <f t="shared" si="2"/>
        <v>0</v>
      </c>
      <c r="L52" s="28">
        <f t="shared" si="2"/>
        <v>1</v>
      </c>
      <c r="M52" s="28">
        <f t="shared" si="2"/>
        <v>1</v>
      </c>
      <c r="N52" s="28">
        <f t="shared" si="2"/>
        <v>1</v>
      </c>
      <c r="O52" s="28">
        <f t="shared" si="2"/>
        <v>1</v>
      </c>
      <c r="P52" s="28">
        <f t="shared" si="2"/>
        <v>1</v>
      </c>
      <c r="Q52" s="28">
        <f t="shared" si="2"/>
        <v>1</v>
      </c>
      <c r="R52" s="28">
        <f t="shared" si="2"/>
        <v>0</v>
      </c>
      <c r="S52" s="28">
        <f t="shared" si="2"/>
        <v>0</v>
      </c>
      <c r="T52" s="28">
        <f t="shared" si="2"/>
        <v>0</v>
      </c>
      <c r="U52" s="28">
        <f t="shared" si="2"/>
        <v>0</v>
      </c>
      <c r="V52" s="28">
        <f t="shared" si="2"/>
        <v>0</v>
      </c>
      <c r="W52" s="28">
        <f t="shared" si="2"/>
        <v>0</v>
      </c>
      <c r="X52" s="28">
        <f t="shared" si="2"/>
        <v>0</v>
      </c>
      <c r="Y52" s="28">
        <f t="shared" si="2"/>
        <v>0</v>
      </c>
      <c r="Z52" s="28">
        <f t="shared" si="2"/>
        <v>0</v>
      </c>
      <c r="AA52" s="28">
        <f t="shared" si="2"/>
        <v>1</v>
      </c>
      <c r="AB52" s="28">
        <f t="shared" si="2"/>
        <v>0</v>
      </c>
      <c r="AC52" s="28">
        <f t="shared" si="2"/>
        <v>0</v>
      </c>
      <c r="AD52" s="28">
        <f t="shared" si="2"/>
        <v>1</v>
      </c>
      <c r="AE52" s="28">
        <f t="shared" si="2"/>
        <v>1</v>
      </c>
      <c r="AF52" s="28">
        <f t="shared" si="2"/>
        <v>0</v>
      </c>
      <c r="AG52" s="28">
        <f t="shared" si="2"/>
        <v>1</v>
      </c>
      <c r="AH52" s="28">
        <f t="shared" si="2"/>
        <v>1</v>
      </c>
      <c r="AI52" s="28">
        <f t="shared" si="2"/>
        <v>0</v>
      </c>
      <c r="AJ52" s="28">
        <f t="shared" si="2"/>
        <v>0</v>
      </c>
      <c r="AK52" s="28">
        <f t="shared" si="2"/>
        <v>0</v>
      </c>
      <c r="AL52" s="28">
        <f t="shared" si="2"/>
        <v>0</v>
      </c>
      <c r="AM52" s="28">
        <f t="shared" si="2"/>
        <v>0</v>
      </c>
      <c r="AN52" s="28">
        <f t="shared" si="2"/>
        <v>0</v>
      </c>
      <c r="AO52" s="28">
        <f t="shared" si="2"/>
        <v>0</v>
      </c>
      <c r="AP52" s="28">
        <f t="shared" si="2"/>
        <v>0</v>
      </c>
      <c r="AQ52" s="28">
        <f t="shared" ref="AQ52" si="3">SUM(AQ4:AQ51)</f>
        <v>0</v>
      </c>
      <c r="AR52" s="28">
        <f t="shared" ref="AR52" si="4">SUM(AR4:AR51)</f>
        <v>0</v>
      </c>
      <c r="AS52" s="28">
        <f t="shared" ref="AS52" si="5">SUM(AS4:AS51)</f>
        <v>0</v>
      </c>
      <c r="AT52" s="28">
        <f t="shared" ref="AT52" si="6">SUM(AT4:AT51)</f>
        <v>0</v>
      </c>
      <c r="AU52" s="28">
        <f t="shared" ref="AU52" si="7">SUM(AU4:AU51)</f>
        <v>0</v>
      </c>
      <c r="AV52" s="48">
        <f>SUM(AV4:AV51)</f>
        <v>4</v>
      </c>
      <c r="AW52" s="48">
        <f t="shared" ref="AW52:BA52" si="8">SUM(AW4:AW51)</f>
        <v>5</v>
      </c>
      <c r="AX52" s="48">
        <f t="shared" si="8"/>
        <v>0</v>
      </c>
      <c r="AY52" s="48">
        <f t="shared" si="8"/>
        <v>2</v>
      </c>
      <c r="AZ52" s="49"/>
      <c r="BA52" s="49">
        <f t="shared" si="8"/>
        <v>1</v>
      </c>
      <c r="BB52" s="32"/>
      <c r="BC52" s="8"/>
      <c r="BD52" s="8"/>
      <c r="BE52" s="8"/>
      <c r="BF52" s="8"/>
      <c r="BG52" s="8"/>
      <c r="BH52" s="8"/>
      <c r="BI52" s="8"/>
      <c r="BJ52" s="8"/>
    </row>
    <row r="53" spans="1:62" x14ac:dyDescent="0.25">
      <c r="BB53" s="11"/>
      <c r="BC53" s="11"/>
      <c r="BD53" s="11"/>
      <c r="BE53" s="30"/>
    </row>
  </sheetData>
  <autoFilter ref="B1:BC52"/>
  <dataConsolidate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lista</vt:lpstr>
      <vt:lpstr>ch list</vt:lpstr>
      <vt:lpstr>disposizione musicisti</vt:lpstr>
      <vt:lpstr>elenco</vt:lpstr>
      <vt:lpstr>'ch list'!Area_stampa</vt:lpstr>
      <vt:lpstr>'disposizione musicisti'!Area_stampa</vt:lpstr>
      <vt:lpstr>elenco!Area_stampa</vt:lpstr>
      <vt:lpstr>lista!Area_stampa</vt:lpstr>
      <vt:lpstr>calani116</vt:lpstr>
      <vt:lpstr>canali1748</vt:lpstr>
      <vt:lpstr>microfoni</vt:lpstr>
      <vt:lpstr>personali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</dc:creator>
  <cp:lastModifiedBy>stefano spina</cp:lastModifiedBy>
  <cp:lastPrinted>2021-07-08T21:31:31Z</cp:lastPrinted>
  <dcterms:created xsi:type="dcterms:W3CDTF">2012-02-23T22:01:07Z</dcterms:created>
  <dcterms:modified xsi:type="dcterms:W3CDTF">2021-07-08T21:36:28Z</dcterms:modified>
</cp:coreProperties>
</file>